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1100 Pooled Procurement\1120 Core &amp; Proj\1127 Projects\BioSPACE\Wrk\OECS_BioSPACE_2024_WRK_03\1.Procurement\1. Tender Dossier\Volume 4 - Financial Offer\Lot 2 - Montserrat\"/>
    </mc:Choice>
  </mc:AlternateContent>
  <xr:revisionPtr revIDLastSave="0" documentId="13_ncr:1_{DFA57B3B-DA41-4BB7-90FA-1332A236F941}" xr6:coauthVersionLast="47" xr6:coauthVersionMax="47" xr10:uidLastSave="{00000000-0000-0000-0000-000000000000}"/>
  <bookViews>
    <workbookView xWindow="-23148" yWindow="-1248" windowWidth="23256" windowHeight="12576" tabRatio="942" activeTab="3" xr2:uid="{00000000-000D-0000-FFFF-FFFF00000000}"/>
  </bookViews>
  <sheets>
    <sheet name="Bill 1 - Preliminaries" sheetId="1" r:id="rId1"/>
    <sheet name="Bill 2A - Derilict &amp; Concrete " sheetId="2" r:id="rId2"/>
    <sheet name="Bill 2 Summary " sheetId="11" r:id="rId3"/>
    <sheet name="General Summary" sheetId="14" r:id="rId4"/>
  </sheets>
  <definedNames>
    <definedName name="_xlnm.Print_Area" localSheetId="0">'Bill 1 - Preliminaries'!$A$1:$F$513</definedName>
    <definedName name="_xlnm.Print_Area" localSheetId="2">'Bill 2 Summary '!$A$1:$F$34</definedName>
    <definedName name="_xlnm.Print_Area" localSheetId="1">'Bill 2A - Derilict &amp; Concrete '!$A$1:$F$109</definedName>
    <definedName name="_xlnm.Print_Area" localSheetId="3">'General Summary'!$A$1:$F$36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2" i="2" l="1"/>
  <c r="F80" i="2"/>
  <c r="F78" i="2"/>
  <c r="F103" i="2" s="1"/>
  <c r="F16" i="11" s="1"/>
  <c r="B70" i="2"/>
  <c r="F60" i="2"/>
  <c r="F58" i="2"/>
  <c r="F56" i="2"/>
  <c r="F52" i="2"/>
  <c r="F50" i="2"/>
  <c r="F46" i="2"/>
  <c r="B38" i="2"/>
  <c r="F25" i="2"/>
  <c r="F22" i="2"/>
  <c r="F20" i="2"/>
  <c r="F18" i="2"/>
  <c r="F16" i="2"/>
  <c r="F14" i="2"/>
  <c r="F12" i="2"/>
  <c r="F10" i="2"/>
  <c r="F503" i="1"/>
  <c r="B481" i="1"/>
  <c r="F466" i="1"/>
  <c r="F458" i="1"/>
  <c r="B446" i="1"/>
  <c r="F403" i="1"/>
  <c r="F438" i="1" s="1"/>
  <c r="F505" i="1" s="1"/>
  <c r="B391" i="1"/>
  <c r="F381" i="1"/>
  <c r="B336" i="1"/>
  <c r="F299" i="1"/>
  <c r="F325" i="1" s="1"/>
  <c r="F501" i="1" s="1"/>
  <c r="B281" i="1"/>
  <c r="F248" i="1"/>
  <c r="F243" i="1"/>
  <c r="F239" i="1"/>
  <c r="B226" i="1"/>
  <c r="F211" i="1"/>
  <c r="F215" i="1" s="1"/>
  <c r="F497" i="1" s="1"/>
  <c r="B171" i="1"/>
  <c r="F163" i="1"/>
  <c r="B116" i="1"/>
  <c r="B61" i="1"/>
  <c r="F54" i="1"/>
  <c r="F273" i="1" l="1"/>
  <c r="F499" i="1" s="1"/>
  <c r="F471" i="1"/>
  <c r="F507" i="1" s="1"/>
  <c r="F32" i="2"/>
  <c r="F12" i="11" s="1"/>
  <c r="F66" i="2"/>
  <c r="F14" i="11" s="1"/>
  <c r="F30" i="11" s="1"/>
  <c r="F14" i="14" s="1"/>
  <c r="F511" i="1"/>
  <c r="F12" i="14" s="1"/>
  <c r="F19" i="14" l="1"/>
  <c r="F24" i="14" s="1"/>
  <c r="F34" i="14" s="1"/>
</calcChain>
</file>

<file path=xl/sharedStrings.xml><?xml version="1.0" encoding="utf-8"?>
<sst xmlns="http://schemas.openxmlformats.org/spreadsheetml/2006/main" count="522" uniqueCount="318">
  <si>
    <t>Montserrat Artificial Reef</t>
  </si>
  <si>
    <t>PRELIMINARIES                                BILL NO.  1</t>
  </si>
  <si>
    <t>ITEM</t>
  </si>
  <si>
    <t>DESCRIPTION</t>
  </si>
  <si>
    <t>UNIT</t>
  </si>
  <si>
    <t>QTY</t>
  </si>
  <si>
    <t>RATE</t>
  </si>
  <si>
    <t>AMOUNT</t>
  </si>
  <si>
    <t>General Description of the Works</t>
  </si>
  <si>
    <t>A</t>
  </si>
  <si>
    <t>The proposed works is for the construction of an Artificial Reef</t>
  </si>
  <si>
    <t>at outside of the Garibaldi bluff / Iles Bay - Montserrat, consisting</t>
  </si>
  <si>
    <t xml:space="preserve">of derilict vehicles and precasted concrete structures adequately </t>
  </si>
  <si>
    <t>linked and anchored so as to minimize movement.</t>
  </si>
  <si>
    <t>B</t>
  </si>
  <si>
    <t xml:space="preserve">All artificial reef materials shall be clean and free from excess dirt, </t>
  </si>
  <si>
    <t>asphalt, creosote, petroleum or other hydrocarbons and toxic residues</t>
  </si>
  <si>
    <t>loose free floating material or other deleterious substances.</t>
  </si>
  <si>
    <t>C</t>
  </si>
  <si>
    <t xml:space="preserve">Prefabricated modules shall consist of marine grade concrete with a </t>
  </si>
  <si>
    <t>minimum strength of 4000 psi with a micro- silica strengthening agent</t>
  </si>
  <si>
    <t>D</t>
  </si>
  <si>
    <t>Prefabricated modules shall consist of  concrete with no exposed</t>
  </si>
  <si>
    <t xml:space="preserve">metal framework. They shall be designed with multiple openings of </t>
  </si>
  <si>
    <t>of various sizes, all the way through the outer surface to allow for</t>
  </si>
  <si>
    <t xml:space="preserve">water circulation and access by different marine species. All </t>
  </si>
  <si>
    <t>modules must have a solid bottom or the top of the structure must</t>
  </si>
  <si>
    <t xml:space="preserve"> have an opening greater than 1 metre in diameter to allow for sea </t>
  </si>
  <si>
    <t>turtle escape</t>
  </si>
  <si>
    <t xml:space="preserve">Units must be capable of being lowered in an upright position on the </t>
  </si>
  <si>
    <t xml:space="preserve">sea floor. Any lifting lines or strap used during deployment must be </t>
  </si>
  <si>
    <t>tempoary and removed prior to commisioning</t>
  </si>
  <si>
    <t>Site Location</t>
  </si>
  <si>
    <t>F</t>
  </si>
  <si>
    <t>The site for the proposed works is situated  outside of the</t>
  </si>
  <si>
    <t xml:space="preserve"> Garibaldi bluff / Iles Bay - Montserrat</t>
  </si>
  <si>
    <t>Site Visit</t>
  </si>
  <si>
    <t>G</t>
  </si>
  <si>
    <t>The Contractor is to visit the site and ascertain for himself the</t>
  </si>
  <si>
    <t xml:space="preserve">    most convenient form  of access and egress from the site and is to</t>
  </si>
  <si>
    <t xml:space="preserve">    allow here or in his rates for complying with any restrictions</t>
  </si>
  <si>
    <t xml:space="preserve">    or conditions that may be imposed by the Police or other</t>
  </si>
  <si>
    <t xml:space="preserve">    authorities or parking of the trucks or other vehicles and</t>
  </si>
  <si>
    <t xml:space="preserve">    mobile plants.</t>
  </si>
  <si>
    <t>Sum</t>
  </si>
  <si>
    <r>
      <rPr>
        <sz val="10"/>
        <color rgb="FFFF0000"/>
        <rFont val="Times New Roman"/>
        <family val="1"/>
      </rPr>
      <t>To  Collection  Summary</t>
    </r>
    <r>
      <rPr>
        <sz val="10"/>
        <color theme="1"/>
        <rFont val="Times New Roman"/>
        <family val="1"/>
      </rPr>
      <t xml:space="preserve">                Page  1/01</t>
    </r>
  </si>
  <si>
    <t>Site Visit (Cont'd)</t>
  </si>
  <si>
    <t>The Consultant will make all provisions for</t>
  </si>
  <si>
    <t xml:space="preserve">    the Contractor to visit the site during normal working</t>
  </si>
  <si>
    <t xml:space="preserve">    hours, Monday to Friday and during the tender period.</t>
  </si>
  <si>
    <t>Claims</t>
  </si>
  <si>
    <t>No claims, which are attributable to any neglect on the part</t>
  </si>
  <si>
    <t xml:space="preserve">    of the Contractor for any of the foregoing, i.e; soil or site</t>
  </si>
  <si>
    <t xml:space="preserve">    access, site conditions, will be entertained.</t>
  </si>
  <si>
    <t>Tenders</t>
  </si>
  <si>
    <t>The following documents have been sent to the Contractor</t>
  </si>
  <si>
    <t xml:space="preserve">    for the purpose of tendering:</t>
  </si>
  <si>
    <t xml:space="preserve">    (1)  Contract Drawings;</t>
  </si>
  <si>
    <t xml:space="preserve">    (2)  Contract Documents.</t>
  </si>
  <si>
    <t>While care have been taken to ensure reasonable accuracy,</t>
  </si>
  <si>
    <t xml:space="preserve">    the Contractor is required to ascertain that he has received</t>
  </si>
  <si>
    <t xml:space="preserve">    all required documents. He is also required to make certain</t>
  </si>
  <si>
    <t xml:space="preserve">    that the Bill of Quantities and the Drawings are complete</t>
  </si>
  <si>
    <t xml:space="preserve">    and to immediately inform the Contracting Authority if any</t>
  </si>
  <si>
    <t xml:space="preserve">    page or sheets is missing or alternatively if pages are</t>
  </si>
  <si>
    <t xml:space="preserve">    repeated, or if any typing errors are observed.</t>
  </si>
  <si>
    <t>E</t>
  </si>
  <si>
    <t>Failure to comply with these requirements will invalidate</t>
  </si>
  <si>
    <t xml:space="preserve">    any subsequent claim made by the Contractor.</t>
  </si>
  <si>
    <t>The tender is to be submitted on the prescribed form, which</t>
  </si>
  <si>
    <t xml:space="preserve">    must be completed in full. The Client does not bind himself </t>
  </si>
  <si>
    <t xml:space="preserve">    to accept the lowest or any tender.</t>
  </si>
  <si>
    <t>To  Collection  Summary              Page  1/02</t>
  </si>
  <si>
    <t>Dimensions</t>
  </si>
  <si>
    <t>Figured dimensions shall be followed in preference to measure-</t>
  </si>
  <si>
    <t xml:space="preserve">    ments by scale and large scale drawings in preference to small.</t>
  </si>
  <si>
    <t xml:space="preserve">    The figure given are intended to show exact dimensions for</t>
  </si>
  <si>
    <t xml:space="preserve">    construction of the building. It shall be the duty of the Cont-</t>
  </si>
  <si>
    <t xml:space="preserve">    ractor to verify all the dimensions given on the Drawings and</t>
  </si>
  <si>
    <t xml:space="preserve">    to report any inconsistent errors to the Engineer before</t>
  </si>
  <si>
    <t xml:space="preserve">    commencement of the works.</t>
  </si>
  <si>
    <t>Detailed Instructions</t>
  </si>
  <si>
    <t>The Engineer shall furnish additional instructions by means of</t>
  </si>
  <si>
    <t xml:space="preserve">    drawings or otherwise necessary for the proper execution of</t>
  </si>
  <si>
    <t xml:space="preserve">    the work. All such drawings and instructions shall be of con-</t>
  </si>
  <si>
    <t xml:space="preserve">    sistency with the contract documents, developments thereof</t>
  </si>
  <si>
    <t xml:space="preserve">    and reasonable interence thereon. All work will be executed in</t>
  </si>
  <si>
    <t xml:space="preserve">    conformity with these additional instructions and no work</t>
  </si>
  <si>
    <t xml:space="preserve">    shall be executed without proper drawings and instructions.</t>
  </si>
  <si>
    <t>The Engineer shall have the right to make necessary changes</t>
  </si>
  <si>
    <t xml:space="preserve">    in the work, and in such cases will issue revised drawings</t>
  </si>
  <si>
    <t xml:space="preserve">   and instructions in accordance with the Conditions of</t>
  </si>
  <si>
    <t xml:space="preserve">    Contract.</t>
  </si>
  <si>
    <t>Rates to be Inclusive</t>
  </si>
  <si>
    <t>The rates inserted by the Contractor against items in this docum-</t>
  </si>
  <si>
    <t xml:space="preserve">    ent shall deemed to include for the provision of all supervision,</t>
  </si>
  <si>
    <t xml:space="preserve">    labour, materials, plant, transport for delivery to site (where</t>
  </si>
  <si>
    <t xml:space="preserve">    not specifically mentioned in the description), temporary</t>
  </si>
  <si>
    <t xml:space="preserve">    storage of materials, the erection, maintenance and removal</t>
  </si>
  <si>
    <t xml:space="preserve">    of scaffolding, temporary staging, plank ways, protection,</t>
  </si>
  <si>
    <t xml:space="preserve">    profits and overheads and all other items deemed necessary</t>
  </si>
  <si>
    <t xml:space="preserve">    for completion of all works in accordance with the drawings</t>
  </si>
  <si>
    <t xml:space="preserve">    and Bill of Quantities, to the reasonable satisfaction of the</t>
  </si>
  <si>
    <t xml:space="preserve">    Engineer.</t>
  </si>
  <si>
    <t>To  Collection  Summary             Page  1/03</t>
  </si>
  <si>
    <t>Firm Price</t>
  </si>
  <si>
    <t>The contract will be a firm price contract. Adjustments in the</t>
  </si>
  <si>
    <t xml:space="preserve">    contract price shall not be made for fluctuations in currency</t>
  </si>
  <si>
    <t xml:space="preserve">    or labour, materials, plants, transport or other cost which</t>
  </si>
  <si>
    <t xml:space="preserve">    may affect the proper carrying out of the works.</t>
  </si>
  <si>
    <t>Documents</t>
  </si>
  <si>
    <t>The Drawings and the Bill of Quantities are to be read as one</t>
  </si>
  <si>
    <t xml:space="preserve">    document. Everything necessary for the proper execution</t>
  </si>
  <si>
    <t xml:space="preserve">    of the works, should be done, whether or not specifically</t>
  </si>
  <si>
    <t xml:space="preserve">    shown on the drawings or stated in the Bills of Quantities</t>
  </si>
  <si>
    <t xml:space="preserve">    as long as long as may be reasonable inferred there from.</t>
  </si>
  <si>
    <t>Social Security</t>
  </si>
  <si>
    <t>The Contractor shall comply with all ordinances and regulations</t>
  </si>
  <si>
    <t xml:space="preserve">    regarding the payment of Social Security contributions etc.</t>
  </si>
  <si>
    <t xml:space="preserve">    for the Employees on the project.</t>
  </si>
  <si>
    <t>Overtime</t>
  </si>
  <si>
    <t>No work is to be executed outside normal working hours with-</t>
  </si>
  <si>
    <t>out the consent and/or approval of the Project Engineer. Should the</t>
  </si>
  <si>
    <t xml:space="preserve">    working of overtime be necessary in order to complete the</t>
  </si>
  <si>
    <t xml:space="preserve">    works by the date agreed, no extra will be allowed for same</t>
  </si>
  <si>
    <t xml:space="preserve">    except as permitted by the Conditions of Contract.</t>
  </si>
  <si>
    <t>Insurances</t>
  </si>
  <si>
    <r>
      <rPr>
        <b/>
        <sz val="10"/>
        <color theme="1"/>
        <rFont val="Times New Roman"/>
        <family val="1"/>
      </rPr>
      <t>Insurance - Damage to Property</t>
    </r>
    <r>
      <rPr>
        <sz val="10"/>
        <color theme="1"/>
        <rFont val="Times New Roman"/>
        <family val="1"/>
      </rPr>
      <t xml:space="preserve"> - The Contractor shall and</t>
    </r>
  </si>
  <si>
    <t xml:space="preserve">    maintain for the duration of this Contract, Public Liability</t>
  </si>
  <si>
    <t xml:space="preserve">    Insurance to cover the cost of injury or damage to property</t>
  </si>
  <si>
    <t xml:space="preserve">    in and around the work site, and during transportation to </t>
  </si>
  <si>
    <t xml:space="preserve">   deployment site.</t>
  </si>
  <si>
    <t>To  Collection  Summary               Page  1/04</t>
  </si>
  <si>
    <t>Insurances (Cont'd)</t>
  </si>
  <si>
    <r>
      <rPr>
        <b/>
        <sz val="10"/>
        <color theme="1"/>
        <rFont val="Times New Roman"/>
        <family val="1"/>
      </rPr>
      <t>Insurance - Injury to Work People</t>
    </r>
    <r>
      <rPr>
        <sz val="10"/>
        <color theme="1"/>
        <rFont val="Times New Roman"/>
        <family val="1"/>
      </rPr>
      <t xml:space="preserve"> - The Contractor is to allow</t>
    </r>
  </si>
  <si>
    <t xml:space="preserve">    for and make all payments with respect to work men compen-</t>
  </si>
  <si>
    <t xml:space="preserve">    sations, Insurance of Work People, site staff and Employers</t>
  </si>
  <si>
    <t xml:space="preserve">    authorized persons, and allow for all cost and expenses in</t>
  </si>
  <si>
    <t xml:space="preserve">    persons, and allow for all cost and expenses in</t>
  </si>
  <si>
    <t xml:space="preserve">    connection therewith.</t>
  </si>
  <si>
    <r>
      <rPr>
        <b/>
        <sz val="10"/>
        <color theme="1"/>
        <rFont val="Times New Roman"/>
        <family val="1"/>
      </rPr>
      <t>Insurance of the Works</t>
    </r>
    <r>
      <rPr>
        <sz val="10"/>
        <color theme="1"/>
        <rFont val="Times New Roman"/>
        <family val="1"/>
      </rPr>
      <t xml:space="preserve"> - The Contractor is to allow for and</t>
    </r>
  </si>
  <si>
    <t xml:space="preserve">    make all payments in respect of all Risk Insurance for the </t>
  </si>
  <si>
    <t>fabrication, transport and deployment of Artificial reefs</t>
  </si>
  <si>
    <t>Work Performance Security</t>
  </si>
  <si>
    <t>The Contractor shall be responsible for the security of all work</t>
  </si>
  <si>
    <t xml:space="preserve">    performance throughout the duration of the project.</t>
  </si>
  <si>
    <t>Labour for the Works</t>
  </si>
  <si>
    <t>Provide as necessary, all skilled, semi-skilled and unskilled</t>
  </si>
  <si>
    <t xml:space="preserve">    labour required for the execution of and completion of the </t>
  </si>
  <si>
    <t xml:space="preserve">    works. Workmanship is to be of the best quality through-</t>
  </si>
  <si>
    <t xml:space="preserve">    out, to the reasonable satisfaction of the Engineer.</t>
  </si>
  <si>
    <t>Foreman-in-Charge</t>
  </si>
  <si>
    <t>Provide a competent foreman-in charge, approved by the</t>
  </si>
  <si>
    <t xml:space="preserve">    Project Engineer or the Client and all other site staff, deemed</t>
  </si>
  <si>
    <t xml:space="preserve">    necessary for the proper supervision and adequate</t>
  </si>
  <si>
    <t xml:space="preserve">    progress of the works involve. The foreman shall be</t>
  </si>
  <si>
    <t xml:space="preserve">    on the site throughout working hours.</t>
  </si>
  <si>
    <t>Clerk of Works</t>
  </si>
  <si>
    <t>A Clerk of Works may be approved by the Client if necessary</t>
  </si>
  <si>
    <t xml:space="preserve">    for the works.</t>
  </si>
  <si>
    <t>To  Collection  Summary                Page  1/05</t>
  </si>
  <si>
    <t>Samples</t>
  </si>
  <si>
    <t xml:space="preserve"> </t>
  </si>
  <si>
    <t>Allow for submitting samples of any materials proposed to be</t>
  </si>
  <si>
    <t xml:space="preserve">    used in the works for the project Engineer's approval.</t>
  </si>
  <si>
    <t>Testing Materials</t>
  </si>
  <si>
    <t>The Contractor shall meet all charges and expenses in connect-</t>
  </si>
  <si>
    <t xml:space="preserve">    ion with the testing of any materials in the works, as may be</t>
  </si>
  <si>
    <t xml:space="preserve">    required by the Engineer. If any test shows that the materials</t>
  </si>
  <si>
    <t xml:space="preserve">     on executed works are not in accordance with the Contract,</t>
  </si>
  <si>
    <t xml:space="preserve">    the cost of such test shall not be borne by the Contractor</t>
  </si>
  <si>
    <t xml:space="preserve">    and shall not be set-off against the Provisional Sums.</t>
  </si>
  <si>
    <t>Defected Work</t>
  </si>
  <si>
    <t>Any defective materials of sub-standard workmanship not in</t>
  </si>
  <si>
    <t xml:space="preserve">    accordance with the Contract, shall be removed and replaced</t>
  </si>
  <si>
    <t xml:space="preserve">    without charge.</t>
  </si>
  <si>
    <t>Plants, Tools and Vehicles</t>
  </si>
  <si>
    <t>Provide and install all necessary hoist, ladders, tools and other</t>
  </si>
  <si>
    <t xml:space="preserve">    plant and vehicles and allow for altering and maintaining</t>
  </si>
  <si>
    <t xml:space="preserve">    them as necessary and removing when they are no longer</t>
  </si>
  <si>
    <t xml:space="preserve">    required.</t>
  </si>
  <si>
    <t>General Scaffolding</t>
  </si>
  <si>
    <t>Provide all scaffolding, including all external scaffolds, birdcage</t>
  </si>
  <si>
    <t xml:space="preserve">    scaffolds, towers, etc. and all movable platforms and alter,</t>
  </si>
  <si>
    <t xml:space="preserve">    shift and adapt from time to time as necessary and to the</t>
  </si>
  <si>
    <t xml:space="preserve">    heights required, and dismantle upon completion of the</t>
  </si>
  <si>
    <t xml:space="preserve">    works.</t>
  </si>
  <si>
    <t>To  Collection  Summary               Page  1/06</t>
  </si>
  <si>
    <t>Transportation for the Works</t>
  </si>
  <si>
    <t>Provide all necessary transportation of Labour, Materials and</t>
  </si>
  <si>
    <t xml:space="preserve">    Equipment/plants for the purpose of the works involved.</t>
  </si>
  <si>
    <t>Temporary Water for the Works</t>
  </si>
  <si>
    <t>Provide water for the works at the various levels and positions</t>
  </si>
  <si>
    <t xml:space="preserve">    where required, including all necessary pumps, temporary</t>
  </si>
  <si>
    <t xml:space="preserve">    plumbing and storage and pay all charges.</t>
  </si>
  <si>
    <t>N/A</t>
  </si>
  <si>
    <t>Electricity Supply</t>
  </si>
  <si>
    <t>The standard electricity supply is 220 volts, 50Hz.</t>
  </si>
  <si>
    <t>Temporary Lighting and Power for the Works</t>
  </si>
  <si>
    <t>Provide all necessary temporary lighting and electric power</t>
  </si>
  <si>
    <t xml:space="preserve">    required for the works including for Sub-Contractors and</t>
  </si>
  <si>
    <t xml:space="preserve">    install all temporary wiring for distributions fittings, meters,</t>
  </si>
  <si>
    <t xml:space="preserve">    etc., and defray the cost of all current consumed and pay</t>
  </si>
  <si>
    <t xml:space="preserve">    all fees and charges therewith.</t>
  </si>
  <si>
    <t>Temporary Accommodation for use of the Contractor</t>
  </si>
  <si>
    <t>Provide suitable temporary shed, offices, messrooms, sanitary</t>
  </si>
  <si>
    <t xml:space="preserve">    accommodation and other buildings required for the use of</t>
  </si>
  <si>
    <t xml:space="preserve">    the Contractor.</t>
  </si>
  <si>
    <t>Item</t>
  </si>
  <si>
    <t>Temporary Telephone for use of the Contractor</t>
  </si>
  <si>
    <t>The Contractor shall provide a telephone for his own use and</t>
  </si>
  <si>
    <t xml:space="preserve">    shall pay all fees and charges in connection therewith.</t>
  </si>
  <si>
    <t>NA</t>
  </si>
  <si>
    <t>To  Collection  Summary              Page  1/07</t>
  </si>
  <si>
    <t>Temporary Fencing, Hoardings, Screens, Ganties, etc.</t>
  </si>
  <si>
    <t>Provide and maintain all temporary fencing, hoarding, planked</t>
  </si>
  <si>
    <t xml:space="preserve">    footpaths, guard rails, gantries, appropriate marker bouys and the </t>
  </si>
  <si>
    <t xml:space="preserve">    like as may be requ-ired for protecting the public, for the proper </t>
  </si>
  <si>
    <t xml:space="preserve">    execution of the works and for meeting the requirements of the </t>
  </si>
  <si>
    <t xml:space="preserve">  Local  Auhorities.</t>
  </si>
  <si>
    <t>Provisional Sums</t>
  </si>
  <si>
    <t>Sums under this heading in the Bill of Quantities shall be used</t>
  </si>
  <si>
    <t xml:space="preserve">    as directed by the Engineer. Sums not expended, shall be</t>
  </si>
  <si>
    <t xml:space="preserve">    deducted from the contract sum and adjusted in the Final</t>
  </si>
  <si>
    <t xml:space="preserve">    Account.</t>
  </si>
  <si>
    <t>The Contractor is not required to add any further charges to</t>
  </si>
  <si>
    <t xml:space="preserve">    these sums. Where works designated under the headings</t>
  </si>
  <si>
    <t xml:space="preserve">    are executed by the Contractor and or his Sub-Contractors,</t>
  </si>
  <si>
    <t xml:space="preserve">    such work shall be measured and valued according to the </t>
  </si>
  <si>
    <t xml:space="preserve">    provisions of the Conditions of Contract.</t>
  </si>
  <si>
    <t>Units of Measurements</t>
  </si>
  <si>
    <t>The units of measurements have been abbreviated in the Bills</t>
  </si>
  <si>
    <t xml:space="preserve">    as follows:</t>
  </si>
  <si>
    <r>
      <rPr>
        <sz val="10"/>
        <color rgb="FFFF0000"/>
        <rFont val="Times New Roman"/>
        <family val="1"/>
      </rPr>
      <t>Cubic Metres                     m</t>
    </r>
    <r>
      <rPr>
        <sz val="10"/>
        <color rgb="FFFF0000"/>
        <rFont val="Calibri"/>
        <family val="2"/>
      </rPr>
      <t>³</t>
    </r>
  </si>
  <si>
    <r>
      <rPr>
        <sz val="10"/>
        <color rgb="FFFF0000"/>
        <rFont val="Times New Roman"/>
        <family val="1"/>
      </rPr>
      <t>Square Metres                   m</t>
    </r>
    <r>
      <rPr>
        <sz val="10"/>
        <color rgb="FFFF0000"/>
        <rFont val="Calibri"/>
        <family val="2"/>
      </rPr>
      <t>²</t>
    </r>
  </si>
  <si>
    <t>Linear Metres                    lm</t>
  </si>
  <si>
    <t>Number                            No.</t>
  </si>
  <si>
    <t>Weight                              kg</t>
  </si>
  <si>
    <t>Sum                                 Sum</t>
  </si>
  <si>
    <t>Advertising</t>
  </si>
  <si>
    <t>Advertisement shall not be displayed on the site without the</t>
  </si>
  <si>
    <t xml:space="preserve">    consent of the Engineer.</t>
  </si>
  <si>
    <t>To  Collection  Summary               Page  1/08</t>
  </si>
  <si>
    <t>Removing Rubbish, Protective Casting and Cleaning</t>
  </si>
  <si>
    <t>Provide for removing from site from time to time, not less than</t>
  </si>
  <si>
    <t xml:space="preserve">    weekly, as necessary and on completion of the works, all</t>
  </si>
  <si>
    <t xml:space="preserve">    rubbish, debris, surplus materials, protective casting, hydrocarbons </t>
  </si>
  <si>
    <t xml:space="preserve">    etc.;and also on completion, clean the works internally and</t>
  </si>
  <si>
    <t xml:space="preserve">    externally to the satisfaction of the Project Engineer.</t>
  </si>
  <si>
    <t>Log Book</t>
  </si>
  <si>
    <t>Provide and keep on the site of works, a suitable log book, in</t>
  </si>
  <si>
    <t xml:space="preserve">    which the Architect and/or Engineer may enter and confirm</t>
  </si>
  <si>
    <t xml:space="preserve">    verbal instructions given. The log shall record daily work</t>
  </si>
  <si>
    <t xml:space="preserve">    activities and shall be corresponded to the Engineer on a</t>
  </si>
  <si>
    <t xml:space="preserve">    weekly basis.</t>
  </si>
  <si>
    <t>To  Collection  Summary                Page  1/09</t>
  </si>
  <si>
    <t>SUMMARY OF BILL NO.  1</t>
  </si>
  <si>
    <t>Folio No.  1/01</t>
  </si>
  <si>
    <t>Folio No.  1/02</t>
  </si>
  <si>
    <t>Folio No.  1/03</t>
  </si>
  <si>
    <t>Folio No.  1/04</t>
  </si>
  <si>
    <t>Folio No.  1/05</t>
  </si>
  <si>
    <t>Folio No.  1/06</t>
  </si>
  <si>
    <t>Folio No.  1/07</t>
  </si>
  <si>
    <t>Folio No.  1/08</t>
  </si>
  <si>
    <t>Folio No.  1/09</t>
  </si>
  <si>
    <t>CARRIED TO  GENERAL SUMMARY</t>
  </si>
  <si>
    <t>Derilict vehicle Artificial Reef                      BILL NO.  2A -01</t>
  </si>
  <si>
    <t>Derelict vehicle reef</t>
  </si>
  <si>
    <t>Collection of Derelict vehicles &amp; heavy machinery and transportation to tempoary staging site</t>
  </si>
  <si>
    <t>No.</t>
  </si>
  <si>
    <t>Preparation of derelict vehicle to include striping of floatable features, removal and flushing of all fluids</t>
  </si>
  <si>
    <t>Appropriate collection and disposal of material scavenged from derelict vehicles</t>
  </si>
  <si>
    <t>Transportation to barge loading site</t>
  </si>
  <si>
    <t>Loading unto barge</t>
  </si>
  <si>
    <t>Hr</t>
  </si>
  <si>
    <t>Transportation to Reef site</t>
  </si>
  <si>
    <t>Day</t>
  </si>
  <si>
    <t>Strapping and deployment of group of  derelicts</t>
  </si>
  <si>
    <t>(maximum of 75 feet)</t>
  </si>
  <si>
    <t>H</t>
  </si>
  <si>
    <t>Anchorage of derelict</t>
  </si>
  <si>
    <t>Hrs</t>
  </si>
  <si>
    <t>To  Collection  Summary            Page  2A/01</t>
  </si>
  <si>
    <t>Concrete Structure Artificial Reef                    BILL NO.  2A -02</t>
  </si>
  <si>
    <t xml:space="preserve">Concrete Tetrahedron Reef </t>
  </si>
  <si>
    <t>Supply Tetrahedron reef  10- 12 ft tall, 8 Tonne (maximum) hollow concrete walled structure with three or more sides and 25 holes (interconnected)</t>
  </si>
  <si>
    <t>Concrete Reef balls</t>
  </si>
  <si>
    <t>Supply Large Reef ball 6 ft diameter, 5 ft high, average number of holes is 25 with agregate exposed external surface. Weight approx 5 tonnes (maximum)</t>
  </si>
  <si>
    <t>Supply Reef ball 4-5 ft diameter, 3.5 ft high, average number of holes is 17 (interconnected) and agregate exposed external surface. Weight approx 1.5 tonnes (maximum)</t>
  </si>
  <si>
    <t>Transportation of Concrete Artificial Reef</t>
  </si>
  <si>
    <t>To Transportation  of Tetrahedron Reef to staging area</t>
  </si>
  <si>
    <t>To Transportation  of Large Reef ball to staging area</t>
  </si>
  <si>
    <t>To Transportation  of  Reef ball to staging area</t>
  </si>
  <si>
    <t>To  Collection  Summary            Page  2A/02</t>
  </si>
  <si>
    <t>Concrete Structure Artificial Reef                                    BILL NO.  2A -03</t>
  </si>
  <si>
    <t>Loading and deployment of Concrete Artificial Reef</t>
  </si>
  <si>
    <t>Loading of Concrete Reef unto Barge</t>
  </si>
  <si>
    <t>Transportation of Concrete Artificial Reef to reef site</t>
  </si>
  <si>
    <t xml:space="preserve">Deployment of Concrete Artificial Reef (to a maximum </t>
  </si>
  <si>
    <t>of 75 feet)</t>
  </si>
  <si>
    <t>To  Collection  Summary               Page  2A/03</t>
  </si>
  <si>
    <t>Contruction of Fisheries Complex</t>
  </si>
  <si>
    <t>FISHERIES COMPLEX PAGE SUMMARY</t>
  </si>
  <si>
    <t xml:space="preserve"> SUMMARY</t>
  </si>
  <si>
    <r>
      <t xml:space="preserve">SUMMARY OF BILL NO.  2A-01  </t>
    </r>
    <r>
      <rPr>
        <i/>
        <sz val="10"/>
        <color theme="1"/>
        <rFont val="Times New Roman"/>
        <family val="1"/>
      </rPr>
      <t>(Derilict vehicle artificial reef)</t>
    </r>
  </si>
  <si>
    <r>
      <t xml:space="preserve">SUMMARY OF BILL NO.  2A-02  </t>
    </r>
    <r>
      <rPr>
        <i/>
        <sz val="10"/>
        <color theme="1"/>
        <rFont val="Times New Roman"/>
        <family val="1"/>
      </rPr>
      <t>(Concrete Tetrahedron)</t>
    </r>
  </si>
  <si>
    <r>
      <t xml:space="preserve">SUMMARY OF BILL NO.  2A-03  </t>
    </r>
    <r>
      <rPr>
        <i/>
        <sz val="10"/>
        <color theme="1"/>
        <rFont val="Times New Roman"/>
        <family val="1"/>
      </rPr>
      <t>(Loading &amp; deployment)</t>
    </r>
  </si>
  <si>
    <t xml:space="preserve">CARRIED TO GENERAL SUMMARY </t>
  </si>
  <si>
    <t>Construction of Fisheries Complex</t>
  </si>
  <si>
    <t>GENERAL PAGE SUMMARY</t>
  </si>
  <si>
    <t>GENERAL SUMMARY</t>
  </si>
  <si>
    <t>PRELIMINARIES</t>
  </si>
  <si>
    <t>DERILICT &amp; CONCRETE ARTIFICIAL REEF</t>
  </si>
  <si>
    <t>Contingencies</t>
  </si>
  <si>
    <t xml:space="preserve"> 10% Contingencies,</t>
  </si>
  <si>
    <t>GENERAL SUMMARY TOTAL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</si>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</sst>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&quot;$&quot;* #,##0.00_);_(&quot;$&quot;* \(#,##0.00\);_(&quot;$&quot;* &quot;-&quot;??_);_(@_)"/>
  </numFmts>
  <fonts count="19">
    <font>
      <sz val="11"/>
      <color theme="1"/>
      <name val="Calibri"/>
      <charset val="134"/>
      <scheme val="minor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sz val="10"/>
      <color rgb="FFFF0000"/>
      <name val="Times New Roman"/>
      <family val="1"/>
    </font>
    <font>
      <sz val="11"/>
      <color theme="1"/>
      <name val="Calibri"/>
      <family val="2"/>
    </font>
    <font>
      <sz val="11"/>
      <name val="Calibri"/>
      <family val="2"/>
    </font>
    <font>
      <b/>
      <u/>
      <sz val="11"/>
      <name val="Calibri"/>
      <family val="2"/>
    </font>
    <font>
      <b/>
      <sz val="11"/>
      <name val="Calibri"/>
      <family val="2"/>
    </font>
    <font>
      <b/>
      <i/>
      <sz val="11"/>
      <color theme="1"/>
      <name val="Calibri"/>
      <family val="2"/>
    </font>
    <font>
      <u/>
      <sz val="11"/>
      <name val="Calibri"/>
      <family val="2"/>
    </font>
    <font>
      <sz val="9"/>
      <color theme="1"/>
      <name val="Times New Roman"/>
      <family val="1"/>
    </font>
    <font>
      <b/>
      <i/>
      <sz val="10"/>
      <color theme="1"/>
      <name val="Times New Roman"/>
      <family val="1"/>
    </font>
    <font>
      <sz val="12"/>
      <name val="Times New Roman"/>
      <family val="1"/>
    </font>
    <font>
      <i/>
      <sz val="10"/>
      <color theme="1"/>
      <name val="Times New Roman"/>
      <family val="1"/>
    </font>
    <font>
      <sz val="10"/>
      <color rgb="FFFF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4">
    <xf numFmtId="0" fontId="0" fillId="0" borderId="0"/>
    <xf numFmtId="4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5" fillId="0" borderId="0"/>
  </cellStyleXfs>
  <cellXfs count="11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3" fontId="1" fillId="0" borderId="0" xfId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6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1" fillId="0" borderId="9" xfId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1" fillId="0" borderId="12" xfId="1" applyFont="1" applyBorder="1" applyAlignment="1">
      <alignment horizontal="center"/>
    </xf>
    <xf numFmtId="43" fontId="1" fillId="0" borderId="10" xfId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/>
    <xf numFmtId="43" fontId="4" fillId="0" borderId="0" xfId="1" applyFont="1" applyFill="1" applyAlignment="1">
      <alignment horizontal="center"/>
    </xf>
    <xf numFmtId="43" fontId="4" fillId="0" borderId="9" xfId="1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/>
    <xf numFmtId="43" fontId="4" fillId="0" borderId="8" xfId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43" fontId="4" fillId="0" borderId="0" xfId="1" applyFont="1" applyFill="1" applyAlignment="1">
      <alignment horizontal="center" vertical="center"/>
    </xf>
    <xf numFmtId="43" fontId="4" fillId="0" borderId="8" xfId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/>
    <xf numFmtId="43" fontId="1" fillId="0" borderId="13" xfId="1" applyFont="1" applyFill="1" applyBorder="1" applyAlignment="1">
      <alignment horizontal="center"/>
    </xf>
    <xf numFmtId="43" fontId="1" fillId="0" borderId="0" xfId="1" applyFont="1" applyFill="1" applyAlignment="1">
      <alignment horizontal="center"/>
    </xf>
    <xf numFmtId="43" fontId="4" fillId="0" borderId="10" xfId="1" applyFont="1" applyFill="1" applyBorder="1" applyAlignment="1">
      <alignment horizontal="center"/>
    </xf>
    <xf numFmtId="0" fontId="5" fillId="0" borderId="0" xfId="0" applyFont="1"/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4" xfId="0" applyFont="1" applyBorder="1"/>
    <xf numFmtId="43" fontId="1" fillId="0" borderId="8" xfId="1" applyFont="1" applyFill="1" applyBorder="1" applyAlignment="1">
      <alignment horizontal="center"/>
    </xf>
    <xf numFmtId="43" fontId="1" fillId="0" borderId="8" xfId="1" applyFont="1" applyBorder="1" applyAlignment="1">
      <alignment horizontal="center"/>
    </xf>
    <xf numFmtId="0" fontId="3" fillId="0" borderId="0" xfId="0" applyFont="1" applyAlignment="1">
      <alignment horizontal="center"/>
    </xf>
    <xf numFmtId="43" fontId="3" fillId="0" borderId="14" xfId="1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43" fontId="1" fillId="0" borderId="11" xfId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43" fontId="1" fillId="0" borderId="0" xfId="0" applyNumberFormat="1" applyFont="1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43" fontId="7" fillId="0" borderId="0" xfId="1" applyFont="1" applyAlignment="1">
      <alignment horizontal="center"/>
    </xf>
    <xf numFmtId="43" fontId="7" fillId="0" borderId="0" xfId="1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0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43" fontId="7" fillId="0" borderId="1" xfId="1" applyFont="1" applyFill="1" applyBorder="1" applyAlignment="1">
      <alignment horizontal="center"/>
    </xf>
    <xf numFmtId="43" fontId="7" fillId="0" borderId="9" xfId="1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3" fontId="7" fillId="0" borderId="12" xfId="1" applyFont="1" applyFill="1" applyBorder="1" applyAlignment="1">
      <alignment horizontal="center"/>
    </xf>
    <xf numFmtId="43" fontId="7" fillId="0" borderId="10" xfId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9" fillId="0" borderId="0" xfId="0" applyFont="1"/>
    <xf numFmtId="43" fontId="7" fillId="0" borderId="8" xfId="1" applyFont="1" applyFill="1" applyBorder="1" applyAlignment="1">
      <alignment horizontal="center"/>
    </xf>
    <xf numFmtId="0" fontId="7" fillId="0" borderId="0" xfId="0" applyFont="1" applyAlignment="1">
      <alignment vertical="center" wrapText="1"/>
    </xf>
    <xf numFmtId="43" fontId="8" fillId="0" borderId="8" xfId="1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7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/>
    </xf>
    <xf numFmtId="0" fontId="7" fillId="0" borderId="13" xfId="0" applyFont="1" applyBorder="1"/>
    <xf numFmtId="0" fontId="10" fillId="0" borderId="0" xfId="0" applyFont="1"/>
    <xf numFmtId="43" fontId="11" fillId="0" borderId="14" xfId="1" applyFont="1" applyFill="1" applyBorder="1" applyAlignment="1">
      <alignment horizontal="center"/>
    </xf>
    <xf numFmtId="0" fontId="8" fillId="0" borderId="11" xfId="0" applyFont="1" applyBorder="1"/>
    <xf numFmtId="0" fontId="12" fillId="0" borderId="0" xfId="0" applyFont="1"/>
    <xf numFmtId="0" fontId="8" fillId="0" borderId="10" xfId="0" applyFont="1" applyBorder="1" applyAlignment="1">
      <alignment horizontal="center"/>
    </xf>
    <xf numFmtId="43" fontId="11" fillId="0" borderId="15" xfId="1" applyFont="1" applyFill="1" applyBorder="1" applyAlignment="1">
      <alignment horizontal="center"/>
    </xf>
    <xf numFmtId="43" fontId="11" fillId="0" borderId="8" xfId="1" applyFont="1" applyFill="1" applyBorder="1" applyAlignment="1">
      <alignment horizontal="center"/>
    </xf>
    <xf numFmtId="43" fontId="1" fillId="0" borderId="1" xfId="1" applyFont="1" applyFill="1" applyBorder="1" applyAlignment="1">
      <alignment horizontal="center"/>
    </xf>
    <xf numFmtId="43" fontId="1" fillId="0" borderId="9" xfId="1" applyFont="1" applyFill="1" applyBorder="1" applyAlignment="1">
      <alignment horizontal="center"/>
    </xf>
    <xf numFmtId="43" fontId="1" fillId="0" borderId="12" xfId="1" applyFont="1" applyFill="1" applyBorder="1" applyAlignment="1">
      <alignment horizontal="center"/>
    </xf>
    <xf numFmtId="43" fontId="1" fillId="0" borderId="10" xfId="1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0" xfId="0" applyFont="1"/>
    <xf numFmtId="43" fontId="1" fillId="0" borderId="14" xfId="1" applyFont="1" applyFill="1" applyBorder="1" applyAlignment="1">
      <alignment horizontal="center"/>
    </xf>
    <xf numFmtId="43" fontId="1" fillId="0" borderId="11" xfId="1" applyFont="1" applyFill="1" applyBorder="1" applyAlignment="1">
      <alignment horizontal="center"/>
    </xf>
    <xf numFmtId="43" fontId="6" fillId="0" borderId="8" xfId="1" applyFont="1" applyFill="1" applyBorder="1" applyAlignment="1">
      <alignment horizontal="center"/>
    </xf>
    <xf numFmtId="0" fontId="3" fillId="0" borderId="0" xfId="0" applyFont="1"/>
    <xf numFmtId="43" fontId="14" fillId="0" borderId="14" xfId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43" fontId="3" fillId="0" borderId="14" xfId="1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4">
    <cellStyle name="Comma" xfId="1" builtinId="3"/>
    <cellStyle name="Currency 2" xfId="2" xr:uid="{00000000-0005-0000-0000-000031000000}"/>
    <cellStyle name="Normal" xfId="0" builtinId="0"/>
    <cellStyle name="Normal 2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517"/>
  <sheetViews>
    <sheetView topLeftCell="A551" zoomScaleNormal="100" zoomScaleSheetLayoutView="110" workbookViewId="0">
      <selection activeCell="E568" sqref="E568"/>
    </sheetView>
  </sheetViews>
  <sheetFormatPr defaultColWidth="9.140625" defaultRowHeight="12.75"/>
  <cols>
    <col min="1" max="1" width="4.85546875" style="1" customWidth="1"/>
    <col min="2" max="2" width="53.28515625" style="2" customWidth="1"/>
    <col min="3" max="4" width="5.5703125" style="1" customWidth="1"/>
    <col min="5" max="5" width="10.7109375" style="3" customWidth="1"/>
    <col min="6" max="6" width="12.28515625" style="3" customWidth="1"/>
    <col min="7" max="16384" width="9.140625" style="2"/>
  </cols>
  <sheetData>
    <row r="2" spans="1:6">
      <c r="A2" s="4"/>
      <c r="B2" s="5" t="s">
        <v>0</v>
      </c>
      <c r="C2" s="6"/>
      <c r="D2" s="7"/>
      <c r="E2" s="38"/>
      <c r="F2" s="38"/>
    </row>
    <row r="3" spans="1:6">
      <c r="A3" s="8"/>
      <c r="D3" s="9"/>
      <c r="E3" s="38"/>
      <c r="F3" s="38"/>
    </row>
    <row r="4" spans="1:6">
      <c r="A4" s="10"/>
      <c r="B4" s="11" t="s">
        <v>1</v>
      </c>
      <c r="C4" s="12"/>
      <c r="D4" s="9"/>
      <c r="E4" s="38"/>
      <c r="F4" s="38"/>
    </row>
    <row r="5" spans="1:6">
      <c r="A5" s="13" t="s">
        <v>2</v>
      </c>
      <c r="B5" s="1" t="s">
        <v>3</v>
      </c>
      <c r="C5" s="13" t="s">
        <v>4</v>
      </c>
      <c r="D5" s="1" t="s">
        <v>5</v>
      </c>
      <c r="E5" s="97" t="s">
        <v>6</v>
      </c>
      <c r="F5" s="98" t="s">
        <v>7</v>
      </c>
    </row>
    <row r="6" spans="1:6">
      <c r="A6" s="16"/>
      <c r="B6" s="17"/>
      <c r="C6" s="16"/>
      <c r="D6" s="17"/>
      <c r="E6" s="99" t="s">
        <v>317</v>
      </c>
      <c r="F6" s="100" t="s">
        <v>317</v>
      </c>
    </row>
    <row r="7" spans="1:6">
      <c r="A7" s="51"/>
      <c r="C7" s="51"/>
      <c r="E7" s="98"/>
      <c r="F7" s="98"/>
    </row>
    <row r="8" spans="1:6">
      <c r="A8" s="101"/>
      <c r="B8" s="55" t="s">
        <v>8</v>
      </c>
      <c r="C8" s="13"/>
      <c r="E8" s="44"/>
      <c r="F8" s="44"/>
    </row>
    <row r="9" spans="1:6">
      <c r="A9" s="101"/>
      <c r="C9" s="13"/>
      <c r="E9" s="44"/>
      <c r="F9" s="44"/>
    </row>
    <row r="10" spans="1:6">
      <c r="A10" s="25" t="s">
        <v>9</v>
      </c>
      <c r="B10" s="21" t="s">
        <v>10</v>
      </c>
      <c r="C10" s="13"/>
      <c r="E10" s="44"/>
      <c r="F10" s="44"/>
    </row>
    <row r="11" spans="1:6">
      <c r="A11" s="25"/>
      <c r="B11" s="21" t="s">
        <v>11</v>
      </c>
      <c r="C11" s="13"/>
      <c r="E11" s="44"/>
      <c r="F11" s="44"/>
    </row>
    <row r="12" spans="1:6">
      <c r="A12" s="13"/>
      <c r="B12" s="2" t="s">
        <v>12</v>
      </c>
      <c r="C12" s="13"/>
      <c r="E12" s="44"/>
      <c r="F12" s="44"/>
    </row>
    <row r="13" spans="1:6">
      <c r="A13" s="13"/>
      <c r="B13" s="2" t="s">
        <v>13</v>
      </c>
      <c r="C13" s="13"/>
      <c r="E13" s="44"/>
      <c r="F13" s="44"/>
    </row>
    <row r="14" spans="1:6">
      <c r="A14" s="13"/>
      <c r="C14" s="13"/>
      <c r="E14" s="44"/>
      <c r="F14" s="44"/>
    </row>
    <row r="15" spans="1:6">
      <c r="A15" s="13" t="s">
        <v>14</v>
      </c>
      <c r="B15" s="2" t="s">
        <v>15</v>
      </c>
      <c r="C15" s="13"/>
      <c r="E15" s="44"/>
      <c r="F15" s="44"/>
    </row>
    <row r="16" spans="1:6">
      <c r="A16" s="13"/>
      <c r="B16" s="2" t="s">
        <v>16</v>
      </c>
      <c r="C16" s="13"/>
      <c r="E16" s="44"/>
      <c r="F16" s="44"/>
    </row>
    <row r="17" spans="1:6">
      <c r="A17" s="13"/>
      <c r="B17" s="2" t="s">
        <v>17</v>
      </c>
      <c r="C17" s="13"/>
      <c r="E17" s="44"/>
      <c r="F17" s="44"/>
    </row>
    <row r="18" spans="1:6">
      <c r="A18" s="25"/>
      <c r="B18" s="21"/>
      <c r="C18" s="13"/>
      <c r="E18" s="44"/>
      <c r="F18" s="44"/>
    </row>
    <row r="19" spans="1:6">
      <c r="A19" s="25" t="s">
        <v>18</v>
      </c>
      <c r="B19" s="21" t="s">
        <v>19</v>
      </c>
      <c r="C19" s="13"/>
      <c r="E19" s="44"/>
      <c r="F19" s="44"/>
    </row>
    <row r="20" spans="1:6">
      <c r="A20" s="25"/>
      <c r="B20" s="21" t="s">
        <v>20</v>
      </c>
      <c r="C20" s="13"/>
      <c r="E20" s="44"/>
      <c r="F20" s="44"/>
    </row>
    <row r="21" spans="1:6">
      <c r="A21" s="25"/>
      <c r="B21" s="21"/>
      <c r="C21" s="13"/>
      <c r="E21" s="44"/>
      <c r="F21" s="44"/>
    </row>
    <row r="22" spans="1:6">
      <c r="A22" s="25" t="s">
        <v>21</v>
      </c>
      <c r="B22" s="21" t="s">
        <v>22</v>
      </c>
      <c r="C22" s="13"/>
      <c r="E22" s="44"/>
      <c r="F22" s="44"/>
    </row>
    <row r="23" spans="1:6">
      <c r="A23" s="13"/>
      <c r="B23" s="2" t="s">
        <v>23</v>
      </c>
      <c r="C23" s="13"/>
      <c r="E23" s="44"/>
      <c r="F23" s="44"/>
    </row>
    <row r="24" spans="1:6">
      <c r="A24" s="13"/>
      <c r="B24" s="2" t="s">
        <v>24</v>
      </c>
      <c r="C24" s="13"/>
      <c r="E24" s="44"/>
      <c r="F24" s="44"/>
    </row>
    <row r="25" spans="1:6">
      <c r="A25" s="13"/>
      <c r="B25" s="2" t="s">
        <v>25</v>
      </c>
      <c r="C25" s="13"/>
      <c r="E25" s="44"/>
      <c r="F25" s="44"/>
    </row>
    <row r="26" spans="1:6">
      <c r="A26" s="13"/>
      <c r="B26" s="2" t="s">
        <v>26</v>
      </c>
      <c r="C26" s="13"/>
      <c r="E26" s="44"/>
      <c r="F26" s="44"/>
    </row>
    <row r="27" spans="1:6">
      <c r="A27" s="13"/>
      <c r="B27" s="2" t="s">
        <v>27</v>
      </c>
      <c r="C27" s="13"/>
      <c r="E27" s="44"/>
      <c r="F27" s="44"/>
    </row>
    <row r="28" spans="1:6">
      <c r="A28" s="13"/>
      <c r="B28" s="2" t="s">
        <v>28</v>
      </c>
      <c r="C28" s="13"/>
      <c r="E28" s="44"/>
      <c r="F28" s="44"/>
    </row>
    <row r="29" spans="1:6">
      <c r="A29" s="13"/>
      <c r="C29" s="13"/>
      <c r="E29" s="44"/>
      <c r="F29" s="44"/>
    </row>
    <row r="30" spans="1:6">
      <c r="A30" s="13" t="s">
        <v>21</v>
      </c>
      <c r="B30" s="2" t="s">
        <v>29</v>
      </c>
      <c r="C30" s="13"/>
      <c r="E30" s="44"/>
      <c r="F30" s="44"/>
    </row>
    <row r="31" spans="1:6">
      <c r="A31" s="13"/>
      <c r="B31" s="2" t="s">
        <v>30</v>
      </c>
      <c r="C31" s="13"/>
      <c r="E31" s="44"/>
      <c r="F31" s="44"/>
    </row>
    <row r="32" spans="1:6">
      <c r="A32" s="13"/>
      <c r="B32" s="2" t="s">
        <v>31</v>
      </c>
      <c r="C32" s="13"/>
      <c r="E32" s="44"/>
      <c r="F32" s="44"/>
    </row>
    <row r="33" spans="1:6">
      <c r="A33" s="13"/>
      <c r="C33" s="13"/>
      <c r="E33" s="44"/>
      <c r="F33" s="44"/>
    </row>
    <row r="34" spans="1:6">
      <c r="A34" s="13"/>
      <c r="C34" s="13"/>
      <c r="E34" s="44"/>
      <c r="F34" s="44"/>
    </row>
    <row r="35" spans="1:6">
      <c r="A35" s="25"/>
      <c r="B35" s="40" t="s">
        <v>32</v>
      </c>
      <c r="C35" s="13"/>
      <c r="E35" s="44"/>
      <c r="F35" s="44"/>
    </row>
    <row r="36" spans="1:6">
      <c r="A36" s="25"/>
      <c r="B36" s="21"/>
      <c r="C36" s="13"/>
      <c r="E36" s="44"/>
      <c r="F36" s="44"/>
    </row>
    <row r="37" spans="1:6">
      <c r="A37" s="25" t="s">
        <v>33</v>
      </c>
      <c r="B37" s="21" t="s">
        <v>34</v>
      </c>
      <c r="C37" s="13"/>
      <c r="E37" s="44"/>
      <c r="F37" s="44"/>
    </row>
    <row r="38" spans="1:6">
      <c r="A38" s="25"/>
      <c r="B38" s="21" t="s">
        <v>35</v>
      </c>
      <c r="C38" s="13"/>
      <c r="E38" s="44"/>
      <c r="F38" s="44"/>
    </row>
    <row r="39" spans="1:6">
      <c r="A39" s="13"/>
      <c r="B39" s="54"/>
      <c r="C39" s="13"/>
      <c r="E39" s="44"/>
      <c r="F39" s="44"/>
    </row>
    <row r="40" spans="1:6">
      <c r="A40" s="13"/>
      <c r="B40" s="55" t="s">
        <v>36</v>
      </c>
      <c r="C40" s="13"/>
      <c r="E40" s="44"/>
      <c r="F40" s="44"/>
    </row>
    <row r="41" spans="1:6">
      <c r="A41" s="13"/>
      <c r="C41" s="13"/>
      <c r="E41" s="44"/>
      <c r="F41" s="44"/>
    </row>
    <row r="42" spans="1:6">
      <c r="A42" s="13" t="s">
        <v>37</v>
      </c>
      <c r="B42" s="2" t="s">
        <v>38</v>
      </c>
      <c r="C42" s="13"/>
      <c r="E42" s="44"/>
      <c r="F42" s="44"/>
    </row>
    <row r="43" spans="1:6">
      <c r="A43" s="13"/>
      <c r="B43" s="2" t="s">
        <v>39</v>
      </c>
      <c r="C43" s="13"/>
      <c r="E43" s="44"/>
      <c r="F43" s="44"/>
    </row>
    <row r="44" spans="1:6">
      <c r="A44" s="13"/>
      <c r="B44" s="2" t="s">
        <v>40</v>
      </c>
      <c r="C44" s="13"/>
      <c r="E44" s="44"/>
      <c r="F44" s="44"/>
    </row>
    <row r="45" spans="1:6">
      <c r="A45" s="13"/>
      <c r="B45" s="2" t="s">
        <v>41</v>
      </c>
      <c r="C45" s="13"/>
      <c r="E45" s="44"/>
      <c r="F45" s="44"/>
    </row>
    <row r="46" spans="1:6">
      <c r="A46" s="13"/>
      <c r="B46" s="2" t="s">
        <v>42</v>
      </c>
      <c r="C46" s="13"/>
      <c r="E46" s="44"/>
      <c r="F46" s="44"/>
    </row>
    <row r="47" spans="1:6">
      <c r="A47" s="13"/>
      <c r="B47" s="2" t="s">
        <v>43</v>
      </c>
      <c r="C47" s="13" t="s">
        <v>44</v>
      </c>
      <c r="E47" s="44"/>
      <c r="F47" s="44">
        <v>0</v>
      </c>
    </row>
    <row r="48" spans="1:6">
      <c r="A48" s="13"/>
      <c r="C48" s="13"/>
      <c r="E48" s="44"/>
      <c r="F48" s="44"/>
    </row>
    <row r="49" spans="1:6">
      <c r="A49" s="13"/>
      <c r="C49" s="13"/>
      <c r="E49" s="44"/>
      <c r="F49" s="44"/>
    </row>
    <row r="50" spans="1:6">
      <c r="A50" s="13"/>
      <c r="C50" s="13"/>
      <c r="E50" s="44"/>
      <c r="F50" s="44"/>
    </row>
    <row r="51" spans="1:6">
      <c r="A51" s="13"/>
      <c r="B51" s="102"/>
      <c r="C51" s="13"/>
      <c r="E51" s="44"/>
      <c r="F51" s="44"/>
    </row>
    <row r="52" spans="1:6">
      <c r="A52" s="13"/>
      <c r="C52" s="13"/>
      <c r="E52" s="44"/>
      <c r="F52" s="44"/>
    </row>
    <row r="53" spans="1:6">
      <c r="A53" s="13"/>
      <c r="C53" s="13"/>
      <c r="E53" s="44"/>
      <c r="F53" s="44"/>
    </row>
    <row r="54" spans="1:6">
      <c r="A54" s="13"/>
      <c r="B54" s="1" t="s">
        <v>45</v>
      </c>
      <c r="C54" s="13"/>
      <c r="E54" s="44"/>
      <c r="F54" s="103">
        <f>SUM(F47:F53)</f>
        <v>0</v>
      </c>
    </row>
    <row r="55" spans="1:6">
      <c r="A55" s="13"/>
      <c r="C55" s="13"/>
      <c r="E55" s="44"/>
      <c r="F55" s="44"/>
    </row>
    <row r="56" spans="1:6">
      <c r="A56" s="16"/>
      <c r="B56" s="48"/>
      <c r="C56" s="16"/>
      <c r="D56" s="17"/>
      <c r="E56" s="100"/>
      <c r="F56" s="100"/>
    </row>
    <row r="57" spans="1:6">
      <c r="E57" s="38"/>
      <c r="F57" s="38"/>
    </row>
    <row r="58" spans="1:6">
      <c r="E58" s="38"/>
      <c r="F58" s="38"/>
    </row>
    <row r="59" spans="1:6">
      <c r="E59" s="38"/>
      <c r="F59" s="38"/>
    </row>
    <row r="60" spans="1:6">
      <c r="E60" s="38"/>
      <c r="F60" s="38"/>
    </row>
    <row r="61" spans="1:6">
      <c r="A61" s="4"/>
      <c r="B61" s="5" t="str">
        <f>B2</f>
        <v>Montserrat Artificial Reef</v>
      </c>
      <c r="C61" s="6"/>
      <c r="D61" s="7"/>
      <c r="E61" s="38"/>
      <c r="F61" s="38"/>
    </row>
    <row r="62" spans="1:6">
      <c r="A62" s="8"/>
      <c r="D62" s="9"/>
      <c r="E62" s="38"/>
      <c r="F62" s="38"/>
    </row>
    <row r="63" spans="1:6">
      <c r="A63" s="10"/>
      <c r="B63" s="11" t="s">
        <v>1</v>
      </c>
      <c r="C63" s="12"/>
      <c r="D63" s="9"/>
      <c r="E63" s="38"/>
      <c r="F63" s="38"/>
    </row>
    <row r="64" spans="1:6">
      <c r="A64" s="13" t="s">
        <v>2</v>
      </c>
      <c r="B64" s="1" t="s">
        <v>3</v>
      </c>
      <c r="C64" s="13" t="s">
        <v>4</v>
      </c>
      <c r="D64" s="1" t="s">
        <v>5</v>
      </c>
      <c r="E64" s="97" t="s">
        <v>6</v>
      </c>
      <c r="F64" s="98" t="s">
        <v>7</v>
      </c>
    </row>
    <row r="65" spans="1:6">
      <c r="A65" s="16"/>
      <c r="B65" s="17"/>
      <c r="C65" s="16"/>
      <c r="D65" s="17"/>
      <c r="E65" s="99" t="s">
        <v>317</v>
      </c>
      <c r="F65" s="100" t="s">
        <v>317</v>
      </c>
    </row>
    <row r="66" spans="1:6">
      <c r="A66" s="51"/>
      <c r="C66" s="51"/>
      <c r="D66" s="51"/>
      <c r="E66" s="38"/>
      <c r="F66" s="98"/>
    </row>
    <row r="67" spans="1:6">
      <c r="A67" s="13"/>
      <c r="B67" s="55" t="s">
        <v>46</v>
      </c>
      <c r="C67" s="13"/>
      <c r="D67" s="13"/>
      <c r="E67" s="38"/>
      <c r="F67" s="44"/>
    </row>
    <row r="68" spans="1:6">
      <c r="A68" s="13"/>
      <c r="B68" s="1"/>
      <c r="C68" s="13"/>
      <c r="D68" s="13"/>
      <c r="E68" s="38"/>
      <c r="F68" s="44"/>
    </row>
    <row r="69" spans="1:6">
      <c r="A69" s="13" t="s">
        <v>9</v>
      </c>
      <c r="B69" s="2" t="s">
        <v>47</v>
      </c>
      <c r="C69" s="13"/>
      <c r="D69" s="13"/>
      <c r="E69" s="38"/>
      <c r="F69" s="44"/>
    </row>
    <row r="70" spans="1:6">
      <c r="A70" s="13"/>
      <c r="B70" s="2" t="s">
        <v>48</v>
      </c>
      <c r="C70" s="13"/>
      <c r="D70" s="13"/>
      <c r="E70" s="38"/>
      <c r="F70" s="44"/>
    </row>
    <row r="71" spans="1:6">
      <c r="A71" s="13"/>
      <c r="B71" s="2" t="s">
        <v>49</v>
      </c>
      <c r="C71" s="13"/>
      <c r="D71" s="13"/>
      <c r="E71" s="38"/>
      <c r="F71" s="44"/>
    </row>
    <row r="72" spans="1:6">
      <c r="A72" s="13"/>
      <c r="C72" s="13"/>
      <c r="D72" s="13"/>
      <c r="E72" s="38"/>
      <c r="F72" s="44"/>
    </row>
    <row r="73" spans="1:6">
      <c r="A73" s="13"/>
      <c r="B73" s="55" t="s">
        <v>50</v>
      </c>
      <c r="C73" s="13"/>
      <c r="D73" s="13"/>
      <c r="E73" s="38"/>
      <c r="F73" s="44"/>
    </row>
    <row r="74" spans="1:6">
      <c r="A74" s="13"/>
      <c r="C74" s="13"/>
      <c r="D74" s="13"/>
      <c r="E74" s="38"/>
      <c r="F74" s="44"/>
    </row>
    <row r="75" spans="1:6">
      <c r="A75" s="13" t="s">
        <v>14</v>
      </c>
      <c r="B75" s="2" t="s">
        <v>51</v>
      </c>
      <c r="C75" s="13"/>
      <c r="D75" s="13"/>
      <c r="E75" s="38"/>
      <c r="F75" s="44"/>
    </row>
    <row r="76" spans="1:6">
      <c r="A76" s="13"/>
      <c r="B76" s="2" t="s">
        <v>52</v>
      </c>
      <c r="C76" s="13"/>
      <c r="D76" s="13"/>
      <c r="E76" s="38"/>
      <c r="F76" s="44"/>
    </row>
    <row r="77" spans="1:6">
      <c r="A77" s="13"/>
      <c r="B77" s="2" t="s">
        <v>53</v>
      </c>
      <c r="C77" s="13"/>
      <c r="D77" s="13"/>
      <c r="E77" s="38"/>
      <c r="F77" s="44"/>
    </row>
    <row r="78" spans="1:6">
      <c r="A78" s="101"/>
      <c r="C78" s="13"/>
      <c r="D78" s="13"/>
      <c r="E78" s="38"/>
      <c r="F78" s="44"/>
    </row>
    <row r="79" spans="1:6">
      <c r="A79" s="13"/>
      <c r="B79" s="55" t="s">
        <v>54</v>
      </c>
      <c r="C79" s="13"/>
      <c r="D79" s="13"/>
      <c r="E79" s="38"/>
      <c r="F79" s="44"/>
    </row>
    <row r="80" spans="1:6">
      <c r="A80" s="13"/>
      <c r="C80" s="13"/>
      <c r="D80" s="13"/>
      <c r="E80" s="38"/>
      <c r="F80" s="44"/>
    </row>
    <row r="81" spans="1:6">
      <c r="A81" s="13" t="s">
        <v>18</v>
      </c>
      <c r="B81" s="2" t="s">
        <v>55</v>
      </c>
      <c r="C81" s="13"/>
      <c r="D81" s="13"/>
      <c r="E81" s="38"/>
      <c r="F81" s="44"/>
    </row>
    <row r="82" spans="1:6">
      <c r="A82" s="13"/>
      <c r="B82" s="2" t="s">
        <v>56</v>
      </c>
      <c r="C82" s="13"/>
      <c r="D82" s="13"/>
      <c r="E82" s="38"/>
      <c r="F82" s="44"/>
    </row>
    <row r="83" spans="1:6">
      <c r="A83" s="13"/>
      <c r="B83" s="2" t="s">
        <v>57</v>
      </c>
      <c r="C83" s="13"/>
      <c r="D83" s="13"/>
      <c r="E83" s="38"/>
      <c r="F83" s="44"/>
    </row>
    <row r="84" spans="1:6">
      <c r="A84" s="13"/>
      <c r="B84" s="2" t="s">
        <v>58</v>
      </c>
      <c r="C84" s="13"/>
      <c r="D84" s="13"/>
      <c r="E84" s="38"/>
      <c r="F84" s="44"/>
    </row>
    <row r="85" spans="1:6">
      <c r="A85" s="13"/>
      <c r="C85" s="13"/>
      <c r="D85" s="13"/>
      <c r="E85" s="38"/>
      <c r="F85" s="44"/>
    </row>
    <row r="86" spans="1:6">
      <c r="A86" s="13" t="s">
        <v>21</v>
      </c>
      <c r="B86" s="2" t="s">
        <v>59</v>
      </c>
      <c r="C86" s="13"/>
      <c r="D86" s="13"/>
      <c r="E86" s="38"/>
      <c r="F86" s="44"/>
    </row>
    <row r="87" spans="1:6">
      <c r="A87" s="13"/>
      <c r="B87" s="2" t="s">
        <v>60</v>
      </c>
      <c r="C87" s="13"/>
      <c r="D87" s="13"/>
      <c r="E87" s="38"/>
      <c r="F87" s="44"/>
    </row>
    <row r="88" spans="1:6">
      <c r="A88" s="13"/>
      <c r="B88" s="2" t="s">
        <v>61</v>
      </c>
      <c r="C88" s="13"/>
      <c r="D88" s="13"/>
      <c r="E88" s="38"/>
      <c r="F88" s="44"/>
    </row>
    <row r="89" spans="1:6">
      <c r="A89" s="13"/>
      <c r="B89" s="2" t="s">
        <v>62</v>
      </c>
      <c r="C89" s="13"/>
      <c r="D89" s="13"/>
      <c r="E89" s="38"/>
      <c r="F89" s="44"/>
    </row>
    <row r="90" spans="1:6">
      <c r="A90" s="13"/>
      <c r="B90" s="2" t="s">
        <v>63</v>
      </c>
      <c r="C90" s="13"/>
      <c r="D90" s="13"/>
      <c r="E90" s="38"/>
      <c r="F90" s="44"/>
    </row>
    <row r="91" spans="1:6">
      <c r="A91" s="13"/>
      <c r="B91" s="2" t="s">
        <v>64</v>
      </c>
      <c r="C91" s="13"/>
      <c r="D91" s="13"/>
      <c r="E91" s="38"/>
      <c r="F91" s="44"/>
    </row>
    <row r="92" spans="1:6">
      <c r="A92" s="13"/>
      <c r="B92" s="2" t="s">
        <v>65</v>
      </c>
      <c r="C92" s="13"/>
      <c r="D92" s="13"/>
      <c r="E92" s="38"/>
      <c r="F92" s="44"/>
    </row>
    <row r="93" spans="1:6">
      <c r="A93" s="13"/>
      <c r="C93" s="13"/>
      <c r="D93" s="13"/>
      <c r="E93" s="38"/>
      <c r="F93" s="44"/>
    </row>
    <row r="94" spans="1:6">
      <c r="A94" s="13" t="s">
        <v>66</v>
      </c>
      <c r="B94" s="2" t="s">
        <v>67</v>
      </c>
      <c r="C94" s="13"/>
      <c r="D94" s="13"/>
      <c r="E94" s="38"/>
      <c r="F94" s="44"/>
    </row>
    <row r="95" spans="1:6">
      <c r="A95" s="13"/>
      <c r="B95" s="2" t="s">
        <v>68</v>
      </c>
      <c r="C95" s="13"/>
      <c r="D95" s="13"/>
      <c r="E95" s="38"/>
      <c r="F95" s="44"/>
    </row>
    <row r="96" spans="1:6">
      <c r="A96" s="13"/>
      <c r="C96" s="13"/>
      <c r="D96" s="13"/>
      <c r="E96" s="38"/>
      <c r="F96" s="44"/>
    </row>
    <row r="97" spans="1:6">
      <c r="A97" s="13" t="s">
        <v>33</v>
      </c>
      <c r="B97" s="2" t="s">
        <v>69</v>
      </c>
      <c r="C97" s="13"/>
      <c r="D97" s="13"/>
      <c r="E97" s="38"/>
      <c r="F97" s="44"/>
    </row>
    <row r="98" spans="1:6">
      <c r="A98" s="13"/>
      <c r="B98" s="2" t="s">
        <v>70</v>
      </c>
      <c r="C98" s="13"/>
      <c r="D98" s="13"/>
      <c r="E98" s="38"/>
      <c r="F98" s="44"/>
    </row>
    <row r="99" spans="1:6">
      <c r="A99" s="13"/>
      <c r="B99" s="2" t="s">
        <v>71</v>
      </c>
      <c r="C99" s="13"/>
      <c r="D99" s="13"/>
      <c r="E99" s="38"/>
      <c r="F99" s="44"/>
    </row>
    <row r="100" spans="1:6">
      <c r="A100" s="13"/>
      <c r="C100" s="13"/>
      <c r="D100" s="13"/>
      <c r="E100" s="38"/>
      <c r="F100" s="44"/>
    </row>
    <row r="101" spans="1:6">
      <c r="A101" s="13"/>
      <c r="C101" s="13"/>
      <c r="D101" s="13"/>
      <c r="E101" s="38"/>
      <c r="F101" s="44"/>
    </row>
    <row r="102" spans="1:6">
      <c r="A102" s="13"/>
      <c r="C102" s="13"/>
      <c r="D102" s="13"/>
      <c r="E102" s="38"/>
      <c r="F102" s="44"/>
    </row>
    <row r="103" spans="1:6">
      <c r="A103" s="13"/>
      <c r="C103" s="13"/>
      <c r="D103" s="13"/>
      <c r="E103" s="38"/>
      <c r="F103" s="44"/>
    </row>
    <row r="104" spans="1:6">
      <c r="A104" s="13"/>
      <c r="B104" s="1" t="s">
        <v>72</v>
      </c>
      <c r="C104" s="13"/>
      <c r="D104" s="13"/>
      <c r="E104" s="38"/>
      <c r="F104" s="103">
        <v>0</v>
      </c>
    </row>
    <row r="105" spans="1:6">
      <c r="A105" s="13"/>
      <c r="C105" s="13"/>
      <c r="D105" s="13"/>
      <c r="E105" s="38"/>
      <c r="F105" s="44"/>
    </row>
    <row r="106" spans="1:6">
      <c r="A106" s="16"/>
      <c r="B106" s="48"/>
      <c r="C106" s="16"/>
      <c r="D106" s="16"/>
      <c r="E106" s="104"/>
      <c r="F106" s="100"/>
    </row>
    <row r="107" spans="1:6">
      <c r="E107" s="38"/>
      <c r="F107" s="38"/>
    </row>
    <row r="108" spans="1:6">
      <c r="E108" s="38"/>
      <c r="F108" s="38"/>
    </row>
    <row r="109" spans="1:6">
      <c r="E109" s="38"/>
      <c r="F109" s="38"/>
    </row>
    <row r="110" spans="1:6">
      <c r="E110" s="38"/>
      <c r="F110" s="38"/>
    </row>
    <row r="111" spans="1:6">
      <c r="E111" s="38"/>
      <c r="F111" s="38"/>
    </row>
    <row r="112" spans="1:6">
      <c r="E112" s="38"/>
      <c r="F112" s="38"/>
    </row>
    <row r="113" spans="1:6">
      <c r="E113" s="38"/>
      <c r="F113" s="38"/>
    </row>
    <row r="114" spans="1:6">
      <c r="E114" s="38"/>
      <c r="F114" s="38"/>
    </row>
    <row r="115" spans="1:6">
      <c r="E115" s="38"/>
      <c r="F115" s="38"/>
    </row>
    <row r="116" spans="1:6">
      <c r="A116" s="4"/>
      <c r="B116" s="5" t="str">
        <f>B2</f>
        <v>Montserrat Artificial Reef</v>
      </c>
      <c r="C116" s="6"/>
      <c r="D116" s="7"/>
      <c r="E116" s="38"/>
      <c r="F116" s="38"/>
    </row>
    <row r="117" spans="1:6">
      <c r="A117" s="8"/>
      <c r="D117" s="9"/>
      <c r="E117" s="38"/>
      <c r="F117" s="38"/>
    </row>
    <row r="118" spans="1:6">
      <c r="A118" s="10"/>
      <c r="B118" s="11" t="s">
        <v>1</v>
      </c>
      <c r="C118" s="12"/>
      <c r="D118" s="9"/>
      <c r="E118" s="38"/>
      <c r="F118" s="38"/>
    </row>
    <row r="119" spans="1:6">
      <c r="A119" s="13" t="s">
        <v>2</v>
      </c>
      <c r="B119" s="1" t="s">
        <v>3</v>
      </c>
      <c r="C119" s="13" t="s">
        <v>4</v>
      </c>
      <c r="D119" s="1" t="s">
        <v>5</v>
      </c>
      <c r="E119" s="97" t="s">
        <v>6</v>
      </c>
      <c r="F119" s="98" t="s">
        <v>7</v>
      </c>
    </row>
    <row r="120" spans="1:6">
      <c r="A120" s="16"/>
      <c r="B120" s="17"/>
      <c r="C120" s="16"/>
      <c r="D120" s="17"/>
      <c r="E120" s="99" t="s">
        <v>317</v>
      </c>
      <c r="F120" s="100" t="s">
        <v>317</v>
      </c>
    </row>
    <row r="121" spans="1:6">
      <c r="A121" s="51"/>
      <c r="C121" s="51"/>
      <c r="E121" s="98"/>
      <c r="F121" s="98"/>
    </row>
    <row r="122" spans="1:6">
      <c r="A122" s="101"/>
      <c r="B122" s="55" t="s">
        <v>73</v>
      </c>
      <c r="C122" s="13"/>
      <c r="E122" s="44"/>
      <c r="F122" s="44"/>
    </row>
    <row r="123" spans="1:6">
      <c r="A123" s="101"/>
      <c r="B123" s="102"/>
      <c r="C123" s="13"/>
      <c r="E123" s="44"/>
      <c r="F123" s="44"/>
    </row>
    <row r="124" spans="1:6">
      <c r="A124" s="13" t="s">
        <v>9</v>
      </c>
      <c r="B124" s="2" t="s">
        <v>74</v>
      </c>
      <c r="C124" s="13"/>
      <c r="E124" s="44"/>
      <c r="F124" s="44"/>
    </row>
    <row r="125" spans="1:6">
      <c r="A125" s="101"/>
      <c r="B125" s="2" t="s">
        <v>75</v>
      </c>
      <c r="C125" s="13"/>
      <c r="E125" s="44"/>
      <c r="F125" s="44"/>
    </row>
    <row r="126" spans="1:6">
      <c r="A126" s="101"/>
      <c r="B126" s="2" t="s">
        <v>76</v>
      </c>
      <c r="C126" s="13"/>
      <c r="E126" s="44"/>
      <c r="F126" s="44"/>
    </row>
    <row r="127" spans="1:6">
      <c r="A127" s="101"/>
      <c r="B127" s="2" t="s">
        <v>77</v>
      </c>
      <c r="C127" s="13"/>
      <c r="E127" s="44"/>
      <c r="F127" s="44"/>
    </row>
    <row r="128" spans="1:6">
      <c r="A128" s="101"/>
      <c r="B128" s="2" t="s">
        <v>78</v>
      </c>
      <c r="C128" s="13"/>
      <c r="E128" s="44"/>
      <c r="F128" s="44"/>
    </row>
    <row r="129" spans="1:6">
      <c r="A129" s="101"/>
      <c r="B129" s="2" t="s">
        <v>79</v>
      </c>
      <c r="C129" s="13"/>
      <c r="E129" s="44"/>
      <c r="F129" s="44"/>
    </row>
    <row r="130" spans="1:6">
      <c r="A130" s="101"/>
      <c r="B130" s="2" t="s">
        <v>80</v>
      </c>
      <c r="C130" s="13"/>
      <c r="E130" s="44"/>
      <c r="F130" s="44">
        <v>0</v>
      </c>
    </row>
    <row r="131" spans="1:6">
      <c r="A131" s="13"/>
      <c r="C131" s="13"/>
      <c r="E131" s="44"/>
      <c r="F131" s="44"/>
    </row>
    <row r="132" spans="1:6">
      <c r="A132" s="101"/>
      <c r="B132" s="55" t="s">
        <v>81</v>
      </c>
      <c r="C132" s="13"/>
      <c r="E132" s="44"/>
      <c r="F132" s="44"/>
    </row>
    <row r="133" spans="1:6">
      <c r="A133" s="13"/>
      <c r="B133" s="102"/>
      <c r="C133" s="13"/>
      <c r="E133" s="44"/>
      <c r="F133" s="44"/>
    </row>
    <row r="134" spans="1:6">
      <c r="A134" s="13" t="s">
        <v>14</v>
      </c>
      <c r="B134" s="2" t="s">
        <v>82</v>
      </c>
      <c r="C134" s="13"/>
      <c r="E134" s="44"/>
      <c r="F134" s="44"/>
    </row>
    <row r="135" spans="1:6">
      <c r="A135" s="101"/>
      <c r="B135" s="2" t="s">
        <v>83</v>
      </c>
      <c r="C135" s="13"/>
      <c r="E135" s="44"/>
      <c r="F135" s="44"/>
    </row>
    <row r="136" spans="1:6">
      <c r="A136" s="101"/>
      <c r="B136" s="2" t="s">
        <v>84</v>
      </c>
      <c r="C136" s="13"/>
      <c r="E136" s="44"/>
      <c r="F136" s="44"/>
    </row>
    <row r="137" spans="1:6">
      <c r="A137" s="101"/>
      <c r="B137" s="2" t="s">
        <v>85</v>
      </c>
      <c r="C137" s="13"/>
      <c r="E137" s="44"/>
      <c r="F137" s="44"/>
    </row>
    <row r="138" spans="1:6">
      <c r="A138" s="101"/>
      <c r="B138" s="2" t="s">
        <v>86</v>
      </c>
      <c r="C138" s="13"/>
      <c r="E138" s="44"/>
      <c r="F138" s="44"/>
    </row>
    <row r="139" spans="1:6">
      <c r="A139" s="101"/>
      <c r="B139" s="2" t="s">
        <v>87</v>
      </c>
      <c r="C139" s="13"/>
      <c r="E139" s="44"/>
      <c r="F139" s="44"/>
    </row>
    <row r="140" spans="1:6">
      <c r="A140" s="101"/>
      <c r="B140" s="2" t="s">
        <v>88</v>
      </c>
      <c r="C140" s="13"/>
      <c r="E140" s="44"/>
      <c r="F140" s="44">
        <v>0</v>
      </c>
    </row>
    <row r="141" spans="1:6">
      <c r="A141" s="13"/>
      <c r="C141" s="13"/>
      <c r="E141" s="44"/>
      <c r="F141" s="44"/>
    </row>
    <row r="142" spans="1:6">
      <c r="A142" s="13" t="s">
        <v>18</v>
      </c>
      <c r="B142" s="2" t="s">
        <v>89</v>
      </c>
      <c r="C142" s="13"/>
      <c r="E142" s="44"/>
      <c r="F142" s="44"/>
    </row>
    <row r="143" spans="1:6">
      <c r="A143" s="101"/>
      <c r="B143" s="2" t="s">
        <v>90</v>
      </c>
      <c r="C143" s="13"/>
      <c r="E143" s="44"/>
      <c r="F143" s="44"/>
    </row>
    <row r="144" spans="1:6">
      <c r="A144" s="101"/>
      <c r="B144" s="2" t="s">
        <v>91</v>
      </c>
      <c r="C144" s="13"/>
      <c r="E144" s="44"/>
      <c r="F144" s="44"/>
    </row>
    <row r="145" spans="1:6">
      <c r="A145" s="101"/>
      <c r="B145" s="2" t="s">
        <v>92</v>
      </c>
      <c r="C145" s="13"/>
      <c r="E145" s="44"/>
      <c r="F145" s="44">
        <v>0</v>
      </c>
    </row>
    <row r="146" spans="1:6">
      <c r="A146" s="13"/>
      <c r="C146" s="13"/>
      <c r="E146" s="44"/>
      <c r="F146" s="44"/>
    </row>
    <row r="147" spans="1:6">
      <c r="A147" s="101"/>
      <c r="B147" s="55" t="s">
        <v>93</v>
      </c>
      <c r="C147" s="13"/>
      <c r="E147" s="44"/>
      <c r="F147" s="44"/>
    </row>
    <row r="148" spans="1:6">
      <c r="A148" s="13"/>
      <c r="C148" s="13"/>
      <c r="E148" s="44"/>
      <c r="F148" s="44"/>
    </row>
    <row r="149" spans="1:6">
      <c r="A149" s="13" t="s">
        <v>21</v>
      </c>
      <c r="B149" s="2" t="s">
        <v>94</v>
      </c>
      <c r="C149" s="13"/>
      <c r="E149" s="44"/>
      <c r="F149" s="44"/>
    </row>
    <row r="150" spans="1:6">
      <c r="A150" s="101"/>
      <c r="B150" s="2" t="s">
        <v>95</v>
      </c>
      <c r="C150" s="13"/>
      <c r="E150" s="44"/>
      <c r="F150" s="44"/>
    </row>
    <row r="151" spans="1:6">
      <c r="A151" s="101"/>
      <c r="B151" s="2" t="s">
        <v>96</v>
      </c>
      <c r="C151" s="13"/>
      <c r="E151" s="44"/>
      <c r="F151" s="44"/>
    </row>
    <row r="152" spans="1:6">
      <c r="A152" s="101"/>
      <c r="B152" s="2" t="s">
        <v>97</v>
      </c>
      <c r="C152" s="13"/>
      <c r="E152" s="44"/>
      <c r="F152" s="44"/>
    </row>
    <row r="153" spans="1:6">
      <c r="A153" s="101"/>
      <c r="B153" s="2" t="s">
        <v>98</v>
      </c>
      <c r="C153" s="13"/>
      <c r="E153" s="44"/>
      <c r="F153" s="44"/>
    </row>
    <row r="154" spans="1:6">
      <c r="A154" s="101"/>
      <c r="B154" s="2" t="s">
        <v>99</v>
      </c>
      <c r="C154" s="13"/>
      <c r="E154" s="44"/>
      <c r="F154" s="44"/>
    </row>
    <row r="155" spans="1:6">
      <c r="A155" s="101"/>
      <c r="B155" s="2" t="s">
        <v>100</v>
      </c>
      <c r="C155" s="13"/>
      <c r="E155" s="44"/>
      <c r="F155" s="44"/>
    </row>
    <row r="156" spans="1:6">
      <c r="A156" s="101"/>
      <c r="B156" s="2" t="s">
        <v>101</v>
      </c>
      <c r="C156" s="13"/>
      <c r="E156" s="44"/>
      <c r="F156" s="44"/>
    </row>
    <row r="157" spans="1:6">
      <c r="A157" s="101"/>
      <c r="B157" s="2" t="s">
        <v>102</v>
      </c>
      <c r="C157" s="13"/>
      <c r="E157" s="44"/>
      <c r="F157" s="44"/>
    </row>
    <row r="158" spans="1:6">
      <c r="A158" s="101"/>
      <c r="B158" s="2" t="s">
        <v>103</v>
      </c>
      <c r="C158" s="13"/>
      <c r="E158" s="44"/>
      <c r="F158" s="44">
        <v>0</v>
      </c>
    </row>
    <row r="159" spans="1:6">
      <c r="A159" s="101"/>
      <c r="C159" s="13"/>
      <c r="E159" s="44"/>
      <c r="F159" s="44"/>
    </row>
    <row r="160" spans="1:6">
      <c r="A160" s="101"/>
      <c r="C160" s="13"/>
      <c r="E160" s="44"/>
      <c r="F160" s="44"/>
    </row>
    <row r="161" spans="1:6">
      <c r="A161" s="101"/>
      <c r="C161" s="13"/>
      <c r="E161" s="44"/>
      <c r="F161" s="44"/>
    </row>
    <row r="162" spans="1:6">
      <c r="A162" s="13"/>
      <c r="C162" s="13"/>
      <c r="E162" s="44"/>
      <c r="F162" s="44"/>
    </row>
    <row r="163" spans="1:6">
      <c r="A163" s="13"/>
      <c r="B163" s="1" t="s">
        <v>104</v>
      </c>
      <c r="C163" s="13"/>
      <c r="E163" s="44"/>
      <c r="F163" s="103">
        <f>SUM(F130:F162)</f>
        <v>0</v>
      </c>
    </row>
    <row r="164" spans="1:6">
      <c r="A164" s="13"/>
      <c r="C164" s="13"/>
      <c r="E164" s="44"/>
      <c r="F164" s="44"/>
    </row>
    <row r="165" spans="1:6">
      <c r="A165" s="16"/>
      <c r="B165" s="48"/>
      <c r="C165" s="16"/>
      <c r="D165" s="17"/>
      <c r="E165" s="100"/>
      <c r="F165" s="100"/>
    </row>
    <row r="166" spans="1:6">
      <c r="E166" s="38"/>
      <c r="F166" s="38"/>
    </row>
    <row r="167" spans="1:6">
      <c r="E167" s="38"/>
      <c r="F167" s="38"/>
    </row>
    <row r="168" spans="1:6">
      <c r="E168" s="38"/>
      <c r="F168" s="38"/>
    </row>
    <row r="169" spans="1:6">
      <c r="E169" s="38"/>
      <c r="F169" s="38"/>
    </row>
    <row r="170" spans="1:6">
      <c r="E170" s="38"/>
      <c r="F170" s="38"/>
    </row>
    <row r="171" spans="1:6">
      <c r="A171" s="4"/>
      <c r="B171" s="5" t="str">
        <f>B2</f>
        <v>Montserrat Artificial Reef</v>
      </c>
      <c r="C171" s="6"/>
      <c r="D171" s="7"/>
      <c r="E171" s="38"/>
      <c r="F171" s="38"/>
    </row>
    <row r="172" spans="1:6">
      <c r="A172" s="8"/>
      <c r="D172" s="9"/>
      <c r="E172" s="38"/>
      <c r="F172" s="38"/>
    </row>
    <row r="173" spans="1:6">
      <c r="A173" s="10"/>
      <c r="B173" s="11" t="s">
        <v>1</v>
      </c>
      <c r="C173" s="12"/>
      <c r="D173" s="9"/>
      <c r="E173" s="38"/>
      <c r="F173" s="38"/>
    </row>
    <row r="174" spans="1:6">
      <c r="A174" s="13" t="s">
        <v>2</v>
      </c>
      <c r="B174" s="1" t="s">
        <v>3</v>
      </c>
      <c r="C174" s="13" t="s">
        <v>4</v>
      </c>
      <c r="D174" s="1" t="s">
        <v>5</v>
      </c>
      <c r="E174" s="97" t="s">
        <v>6</v>
      </c>
      <c r="F174" s="98" t="s">
        <v>7</v>
      </c>
    </row>
    <row r="175" spans="1:6">
      <c r="A175" s="16"/>
      <c r="B175" s="17"/>
      <c r="C175" s="16"/>
      <c r="D175" s="17"/>
      <c r="E175" s="99" t="s">
        <v>317</v>
      </c>
      <c r="F175" s="100" t="s">
        <v>317</v>
      </c>
    </row>
    <row r="176" spans="1:6">
      <c r="A176" s="51"/>
      <c r="C176" s="51"/>
      <c r="E176" s="98"/>
      <c r="F176" s="98"/>
    </row>
    <row r="177" spans="1:6">
      <c r="A177" s="101"/>
      <c r="B177" s="55" t="s">
        <v>105</v>
      </c>
      <c r="C177" s="13"/>
      <c r="E177" s="44"/>
      <c r="F177" s="44"/>
    </row>
    <row r="178" spans="1:6">
      <c r="A178" s="101"/>
      <c r="C178" s="13"/>
      <c r="E178" s="44"/>
      <c r="F178" s="44"/>
    </row>
    <row r="179" spans="1:6">
      <c r="A179" s="13" t="s">
        <v>9</v>
      </c>
      <c r="B179" s="2" t="s">
        <v>106</v>
      </c>
      <c r="C179" s="13"/>
      <c r="E179" s="44"/>
      <c r="F179" s="44"/>
    </row>
    <row r="180" spans="1:6">
      <c r="A180" s="101"/>
      <c r="B180" s="2" t="s">
        <v>107</v>
      </c>
      <c r="C180" s="13"/>
      <c r="E180" s="44"/>
      <c r="F180" s="44"/>
    </row>
    <row r="181" spans="1:6">
      <c r="A181" s="101"/>
      <c r="B181" s="2" t="s">
        <v>108</v>
      </c>
      <c r="C181" s="13"/>
      <c r="E181" s="44"/>
      <c r="F181" s="44"/>
    </row>
    <row r="182" spans="1:6">
      <c r="A182" s="101"/>
      <c r="B182" s="2" t="s">
        <v>109</v>
      </c>
      <c r="C182" s="13"/>
      <c r="E182" s="44"/>
      <c r="F182" s="44"/>
    </row>
    <row r="183" spans="1:6">
      <c r="A183" s="101"/>
      <c r="C183" s="13"/>
      <c r="E183" s="44"/>
      <c r="F183" s="44"/>
    </row>
    <row r="184" spans="1:6">
      <c r="A184" s="101"/>
      <c r="B184" s="55" t="s">
        <v>110</v>
      </c>
      <c r="C184" s="13"/>
      <c r="E184" s="44"/>
      <c r="F184" s="44"/>
    </row>
    <row r="185" spans="1:6">
      <c r="A185" s="101"/>
      <c r="C185" s="13"/>
      <c r="E185" s="44"/>
      <c r="F185" s="44"/>
    </row>
    <row r="186" spans="1:6">
      <c r="A186" s="13" t="s">
        <v>14</v>
      </c>
      <c r="B186" s="2" t="s">
        <v>111</v>
      </c>
      <c r="C186" s="13"/>
      <c r="E186" s="44"/>
      <c r="F186" s="44"/>
    </row>
    <row r="187" spans="1:6">
      <c r="A187" s="101"/>
      <c r="B187" s="2" t="s">
        <v>112</v>
      </c>
      <c r="C187" s="13"/>
      <c r="E187" s="44"/>
      <c r="F187" s="44"/>
    </row>
    <row r="188" spans="1:6">
      <c r="A188" s="101"/>
      <c r="B188" s="2" t="s">
        <v>113</v>
      </c>
      <c r="C188" s="13"/>
      <c r="E188" s="44"/>
      <c r="F188" s="44"/>
    </row>
    <row r="189" spans="1:6">
      <c r="A189" s="101"/>
      <c r="B189" s="2" t="s">
        <v>114</v>
      </c>
      <c r="C189" s="13"/>
      <c r="E189" s="44"/>
      <c r="F189" s="44"/>
    </row>
    <row r="190" spans="1:6">
      <c r="A190" s="101"/>
      <c r="B190" s="2" t="s">
        <v>115</v>
      </c>
      <c r="C190" s="13"/>
      <c r="E190" s="44"/>
      <c r="F190" s="44"/>
    </row>
    <row r="191" spans="1:6">
      <c r="A191" s="101"/>
      <c r="C191" s="13"/>
      <c r="E191" s="44"/>
      <c r="F191" s="44"/>
    </row>
    <row r="192" spans="1:6">
      <c r="A192" s="101"/>
      <c r="B192" s="55" t="s">
        <v>116</v>
      </c>
      <c r="C192" s="13"/>
      <c r="E192" s="44"/>
      <c r="F192" s="44"/>
    </row>
    <row r="193" spans="1:6">
      <c r="A193" s="101"/>
      <c r="C193" s="13"/>
      <c r="E193" s="44"/>
      <c r="F193" s="44"/>
    </row>
    <row r="194" spans="1:6">
      <c r="A194" s="13" t="s">
        <v>18</v>
      </c>
      <c r="B194" s="2" t="s">
        <v>117</v>
      </c>
      <c r="C194" s="13"/>
      <c r="E194" s="44"/>
      <c r="F194" s="44"/>
    </row>
    <row r="195" spans="1:6">
      <c r="A195" s="101"/>
      <c r="B195" s="2" t="s">
        <v>118</v>
      </c>
      <c r="C195" s="13"/>
      <c r="E195" s="44"/>
      <c r="F195" s="44"/>
    </row>
    <row r="196" spans="1:6">
      <c r="A196" s="101"/>
      <c r="B196" s="2" t="s">
        <v>119</v>
      </c>
      <c r="C196" s="13" t="s">
        <v>44</v>
      </c>
      <c r="E196" s="44"/>
      <c r="F196" s="105"/>
    </row>
    <row r="197" spans="1:6">
      <c r="A197" s="101"/>
      <c r="C197" s="13"/>
      <c r="E197" s="44"/>
      <c r="F197" s="44"/>
    </row>
    <row r="198" spans="1:6">
      <c r="A198" s="101"/>
      <c r="B198" s="55" t="s">
        <v>120</v>
      </c>
      <c r="C198" s="13"/>
      <c r="E198" s="44"/>
      <c r="F198" s="44"/>
    </row>
    <row r="199" spans="1:6">
      <c r="A199" s="101"/>
      <c r="C199" s="13"/>
      <c r="E199" s="44"/>
      <c r="F199" s="44"/>
    </row>
    <row r="200" spans="1:6">
      <c r="A200" s="13" t="s">
        <v>21</v>
      </c>
      <c r="B200" s="2" t="s">
        <v>121</v>
      </c>
      <c r="C200" s="13"/>
      <c r="E200" s="44"/>
      <c r="F200" s="44"/>
    </row>
    <row r="201" spans="1:6">
      <c r="A201" s="101"/>
      <c r="B201" s="2" t="s">
        <v>122</v>
      </c>
      <c r="C201" s="13"/>
      <c r="E201" s="44"/>
      <c r="F201" s="44"/>
    </row>
    <row r="202" spans="1:6">
      <c r="A202" s="101"/>
      <c r="B202" s="2" t="s">
        <v>123</v>
      </c>
      <c r="C202" s="13"/>
      <c r="E202" s="44"/>
      <c r="F202" s="44"/>
    </row>
    <row r="203" spans="1:6">
      <c r="A203" s="101"/>
      <c r="B203" s="2" t="s">
        <v>124</v>
      </c>
      <c r="C203" s="13"/>
      <c r="E203" s="44"/>
      <c r="F203" s="44"/>
    </row>
    <row r="204" spans="1:6">
      <c r="A204" s="101"/>
      <c r="B204" s="2" t="s">
        <v>125</v>
      </c>
      <c r="C204" s="13"/>
      <c r="E204" s="44"/>
      <c r="F204" s="44"/>
    </row>
    <row r="205" spans="1:6">
      <c r="A205" s="101"/>
      <c r="C205" s="13"/>
      <c r="E205" s="44"/>
      <c r="F205" s="44"/>
    </row>
    <row r="206" spans="1:6">
      <c r="A206" s="101"/>
      <c r="B206" s="55" t="s">
        <v>126</v>
      </c>
      <c r="C206" s="13"/>
      <c r="E206" s="44"/>
      <c r="F206" s="44"/>
    </row>
    <row r="207" spans="1:6">
      <c r="A207" s="101"/>
      <c r="C207" s="13"/>
      <c r="E207" s="44"/>
      <c r="F207" s="44"/>
    </row>
    <row r="208" spans="1:6">
      <c r="A208" s="13" t="s">
        <v>66</v>
      </c>
      <c r="B208" s="106" t="s">
        <v>127</v>
      </c>
      <c r="C208" s="13"/>
      <c r="E208" s="44"/>
      <c r="F208" s="44"/>
    </row>
    <row r="209" spans="1:6">
      <c r="A209" s="101"/>
      <c r="B209" s="2" t="s">
        <v>128</v>
      </c>
      <c r="C209" s="13"/>
      <c r="E209" s="44"/>
      <c r="F209" s="44"/>
    </row>
    <row r="210" spans="1:6">
      <c r="A210" s="101"/>
      <c r="B210" s="2" t="s">
        <v>129</v>
      </c>
      <c r="C210" s="13"/>
      <c r="E210" s="44"/>
      <c r="F210" s="44"/>
    </row>
    <row r="211" spans="1:6">
      <c r="A211" s="101"/>
      <c r="B211" s="2" t="s">
        <v>130</v>
      </c>
      <c r="C211" s="13" t="s">
        <v>44</v>
      </c>
      <c r="D211" s="1">
        <v>1</v>
      </c>
      <c r="E211" s="44"/>
      <c r="F211" s="44">
        <f>E211*D211</f>
        <v>0</v>
      </c>
    </row>
    <row r="212" spans="1:6">
      <c r="A212" s="101"/>
      <c r="B212" s="2" t="s">
        <v>131</v>
      </c>
      <c r="C212" s="13"/>
      <c r="E212" s="44"/>
      <c r="F212" s="44"/>
    </row>
    <row r="213" spans="1:6">
      <c r="A213" s="13"/>
      <c r="C213" s="13"/>
      <c r="E213" s="44"/>
      <c r="F213" s="44"/>
    </row>
    <row r="214" spans="1:6">
      <c r="A214" s="13"/>
      <c r="C214" s="13"/>
      <c r="E214" s="44"/>
      <c r="F214" s="44"/>
    </row>
    <row r="215" spans="1:6" ht="13.5">
      <c r="A215" s="13"/>
      <c r="B215" s="1" t="s">
        <v>132</v>
      </c>
      <c r="C215" s="13"/>
      <c r="E215" s="44"/>
      <c r="F215" s="107">
        <f>SUM(F177:F214)</f>
        <v>0</v>
      </c>
    </row>
    <row r="216" spans="1:6">
      <c r="A216" s="13"/>
      <c r="C216" s="13"/>
      <c r="E216" s="44"/>
      <c r="F216" s="44"/>
    </row>
    <row r="217" spans="1:6">
      <c r="A217" s="16"/>
      <c r="B217" s="48"/>
      <c r="C217" s="16"/>
      <c r="D217" s="17"/>
      <c r="E217" s="100"/>
      <c r="F217" s="100"/>
    </row>
    <row r="218" spans="1:6">
      <c r="E218" s="38"/>
      <c r="F218" s="38"/>
    </row>
    <row r="219" spans="1:6">
      <c r="E219" s="38"/>
      <c r="F219" s="38"/>
    </row>
    <row r="220" spans="1:6">
      <c r="E220" s="38"/>
      <c r="F220" s="38"/>
    </row>
    <row r="221" spans="1:6">
      <c r="E221" s="38"/>
      <c r="F221" s="38"/>
    </row>
    <row r="222" spans="1:6">
      <c r="E222" s="38"/>
      <c r="F222" s="38"/>
    </row>
    <row r="223" spans="1:6">
      <c r="E223" s="38"/>
      <c r="F223" s="38"/>
    </row>
    <row r="224" spans="1:6">
      <c r="E224" s="38"/>
      <c r="F224" s="38"/>
    </row>
    <row r="225" spans="1:6">
      <c r="E225" s="38"/>
      <c r="F225" s="38"/>
    </row>
    <row r="226" spans="1:6">
      <c r="A226" s="4"/>
      <c r="B226" s="5" t="str">
        <f>B2</f>
        <v>Montserrat Artificial Reef</v>
      </c>
      <c r="C226" s="6"/>
      <c r="D226" s="7"/>
      <c r="E226" s="38"/>
      <c r="F226" s="38"/>
    </row>
    <row r="227" spans="1:6">
      <c r="A227" s="8"/>
      <c r="D227" s="9"/>
      <c r="E227" s="38"/>
      <c r="F227" s="38"/>
    </row>
    <row r="228" spans="1:6">
      <c r="A228" s="10"/>
      <c r="B228" s="11" t="s">
        <v>1</v>
      </c>
      <c r="C228" s="12"/>
      <c r="D228" s="9"/>
      <c r="E228" s="38"/>
      <c r="F228" s="38"/>
    </row>
    <row r="229" spans="1:6">
      <c r="A229" s="13" t="s">
        <v>2</v>
      </c>
      <c r="B229" s="1" t="s">
        <v>3</v>
      </c>
      <c r="C229" s="13" t="s">
        <v>4</v>
      </c>
      <c r="D229" s="1" t="s">
        <v>5</v>
      </c>
      <c r="E229" s="97" t="s">
        <v>6</v>
      </c>
      <c r="F229" s="98" t="s">
        <v>7</v>
      </c>
    </row>
    <row r="230" spans="1:6">
      <c r="A230" s="16"/>
      <c r="B230" s="17"/>
      <c r="C230" s="16"/>
      <c r="D230" s="17"/>
      <c r="E230" s="99" t="s">
        <v>317</v>
      </c>
      <c r="F230" s="100" t="s">
        <v>317</v>
      </c>
    </row>
    <row r="231" spans="1:6">
      <c r="A231" s="51"/>
      <c r="C231" s="51"/>
      <c r="E231" s="98"/>
      <c r="F231" s="98"/>
    </row>
    <row r="232" spans="1:6">
      <c r="A232" s="101"/>
      <c r="B232" s="55" t="s">
        <v>133</v>
      </c>
      <c r="C232" s="13"/>
      <c r="E232" s="44"/>
      <c r="F232" s="44"/>
    </row>
    <row r="233" spans="1:6">
      <c r="A233" s="101"/>
      <c r="B233" s="1"/>
      <c r="C233" s="13"/>
      <c r="E233" s="44"/>
      <c r="F233" s="44"/>
    </row>
    <row r="234" spans="1:6">
      <c r="A234" s="13" t="s">
        <v>9</v>
      </c>
      <c r="B234" s="106" t="s">
        <v>134</v>
      </c>
      <c r="C234" s="13"/>
      <c r="E234" s="44"/>
      <c r="F234" s="44"/>
    </row>
    <row r="235" spans="1:6">
      <c r="A235" s="101"/>
      <c r="B235" s="2" t="s">
        <v>135</v>
      </c>
      <c r="C235" s="13"/>
      <c r="E235" s="44"/>
      <c r="F235" s="44"/>
    </row>
    <row r="236" spans="1:6">
      <c r="A236" s="101"/>
      <c r="B236" s="2" t="s">
        <v>136</v>
      </c>
      <c r="C236" s="13"/>
      <c r="E236" s="44"/>
      <c r="F236" s="44"/>
    </row>
    <row r="237" spans="1:6">
      <c r="A237" s="101"/>
      <c r="B237" s="2" t="s">
        <v>137</v>
      </c>
      <c r="C237" s="13"/>
      <c r="E237" s="44"/>
      <c r="F237" s="44"/>
    </row>
    <row r="238" spans="1:6">
      <c r="A238" s="101"/>
      <c r="B238" s="2" t="s">
        <v>138</v>
      </c>
      <c r="C238" s="13"/>
      <c r="E238" s="44"/>
      <c r="F238" s="44"/>
    </row>
    <row r="239" spans="1:6">
      <c r="A239" s="101"/>
      <c r="B239" s="2" t="s">
        <v>139</v>
      </c>
      <c r="C239" s="13" t="s">
        <v>44</v>
      </c>
      <c r="D239" s="1">
        <v>1</v>
      </c>
      <c r="E239" s="44"/>
      <c r="F239" s="44">
        <f>E239*D239</f>
        <v>0</v>
      </c>
    </row>
    <row r="240" spans="1:6">
      <c r="A240" s="13"/>
      <c r="C240" s="13"/>
      <c r="E240" s="44"/>
      <c r="F240" s="44"/>
    </row>
    <row r="241" spans="1:6">
      <c r="A241" s="13" t="s">
        <v>14</v>
      </c>
      <c r="B241" s="106" t="s">
        <v>140</v>
      </c>
      <c r="C241" s="13"/>
      <c r="E241" s="44"/>
      <c r="F241" s="44"/>
    </row>
    <row r="242" spans="1:6">
      <c r="A242" s="13"/>
      <c r="B242" s="2" t="s">
        <v>141</v>
      </c>
      <c r="C242" s="13"/>
      <c r="E242" s="44"/>
      <c r="F242" s="44"/>
    </row>
    <row r="243" spans="1:6">
      <c r="A243" s="13"/>
      <c r="B243" s="2" t="s">
        <v>142</v>
      </c>
      <c r="C243" s="13" t="s">
        <v>44</v>
      </c>
      <c r="D243" s="1">
        <v>1</v>
      </c>
      <c r="E243" s="44"/>
      <c r="F243" s="44">
        <f>E243*D243</f>
        <v>0</v>
      </c>
    </row>
    <row r="244" spans="1:6">
      <c r="A244" s="13"/>
      <c r="C244" s="13"/>
      <c r="E244" s="44"/>
      <c r="F244" s="44"/>
    </row>
    <row r="245" spans="1:6">
      <c r="A245" s="13"/>
      <c r="B245" s="55" t="s">
        <v>143</v>
      </c>
      <c r="C245" s="13"/>
      <c r="E245" s="44"/>
      <c r="F245" s="44"/>
    </row>
    <row r="246" spans="1:6">
      <c r="A246" s="13"/>
      <c r="C246" s="13"/>
      <c r="E246" s="44"/>
      <c r="F246" s="44"/>
    </row>
    <row r="247" spans="1:6">
      <c r="A247" s="13" t="s">
        <v>18</v>
      </c>
      <c r="B247" s="2" t="s">
        <v>144</v>
      </c>
      <c r="C247" s="13"/>
      <c r="E247" s="44"/>
      <c r="F247" s="44"/>
    </row>
    <row r="248" spans="1:6">
      <c r="A248" s="13"/>
      <c r="B248" s="2" t="s">
        <v>145</v>
      </c>
      <c r="C248" s="13" t="s">
        <v>44</v>
      </c>
      <c r="D248" s="1">
        <v>1</v>
      </c>
      <c r="E248" s="44"/>
      <c r="F248" s="44">
        <f>E248*D248</f>
        <v>0</v>
      </c>
    </row>
    <row r="249" spans="1:6">
      <c r="A249" s="13"/>
      <c r="C249" s="13"/>
      <c r="E249" s="44"/>
      <c r="F249" s="44"/>
    </row>
    <row r="250" spans="1:6">
      <c r="A250" s="13"/>
      <c r="B250" s="55" t="s">
        <v>146</v>
      </c>
      <c r="C250" s="13"/>
      <c r="E250" s="44"/>
      <c r="F250" s="44"/>
    </row>
    <row r="251" spans="1:6">
      <c r="A251" s="13"/>
      <c r="C251" s="13"/>
      <c r="E251" s="44"/>
      <c r="F251" s="44"/>
    </row>
    <row r="252" spans="1:6">
      <c r="A252" s="13" t="s">
        <v>21</v>
      </c>
      <c r="B252" s="2" t="s">
        <v>147</v>
      </c>
      <c r="C252" s="13"/>
      <c r="E252" s="44"/>
      <c r="F252" s="44"/>
    </row>
    <row r="253" spans="1:6">
      <c r="A253" s="13"/>
      <c r="B253" s="2" t="s">
        <v>148</v>
      </c>
      <c r="C253" s="13"/>
      <c r="E253" s="44"/>
      <c r="F253" s="44"/>
    </row>
    <row r="254" spans="1:6">
      <c r="A254" s="13"/>
      <c r="B254" s="2" t="s">
        <v>149</v>
      </c>
      <c r="C254" s="13"/>
      <c r="E254" s="44"/>
      <c r="F254" s="44"/>
    </row>
    <row r="255" spans="1:6">
      <c r="A255" s="13"/>
      <c r="B255" s="2" t="s">
        <v>150</v>
      </c>
      <c r="C255" s="13"/>
      <c r="E255" s="44"/>
      <c r="F255" s="44"/>
    </row>
    <row r="256" spans="1:6">
      <c r="A256" s="13"/>
      <c r="C256" s="13"/>
      <c r="E256" s="44"/>
      <c r="F256" s="44"/>
    </row>
    <row r="257" spans="1:6">
      <c r="A257" s="13"/>
      <c r="B257" s="55" t="s">
        <v>151</v>
      </c>
      <c r="C257" s="13"/>
      <c r="E257" s="44"/>
      <c r="F257" s="44"/>
    </row>
    <row r="258" spans="1:6">
      <c r="A258" s="13"/>
      <c r="C258" s="13"/>
      <c r="E258" s="44"/>
      <c r="F258" s="44"/>
    </row>
    <row r="259" spans="1:6">
      <c r="A259" s="13" t="s">
        <v>66</v>
      </c>
      <c r="B259" s="2" t="s">
        <v>152</v>
      </c>
      <c r="C259" s="13"/>
      <c r="E259" s="44"/>
      <c r="F259" s="44"/>
    </row>
    <row r="260" spans="1:6">
      <c r="A260" s="13"/>
      <c r="B260" s="2" t="s">
        <v>153</v>
      </c>
      <c r="C260" s="13"/>
      <c r="E260" s="44"/>
      <c r="F260" s="44"/>
    </row>
    <row r="261" spans="1:6">
      <c r="A261" s="13"/>
      <c r="B261" s="2" t="s">
        <v>154</v>
      </c>
      <c r="C261" s="13"/>
      <c r="E261" s="44"/>
      <c r="F261" s="44"/>
    </row>
    <row r="262" spans="1:6">
      <c r="A262" s="13"/>
      <c r="B262" s="2" t="s">
        <v>155</v>
      </c>
      <c r="C262" s="13"/>
      <c r="E262" s="44"/>
      <c r="F262" s="44"/>
    </row>
    <row r="263" spans="1:6">
      <c r="A263" s="13"/>
      <c r="B263" s="2" t="s">
        <v>156</v>
      </c>
      <c r="C263" s="13"/>
      <c r="E263" s="44"/>
      <c r="F263" s="44"/>
    </row>
    <row r="264" spans="1:6">
      <c r="A264" s="13"/>
      <c r="C264" s="13"/>
      <c r="E264" s="44"/>
      <c r="F264" s="44"/>
    </row>
    <row r="265" spans="1:6">
      <c r="A265" s="13"/>
      <c r="B265" s="55" t="s">
        <v>157</v>
      </c>
      <c r="C265" s="13"/>
      <c r="E265" s="44"/>
      <c r="F265" s="44"/>
    </row>
    <row r="266" spans="1:6">
      <c r="A266" s="13"/>
      <c r="C266" s="13"/>
      <c r="E266" s="44"/>
      <c r="F266" s="44"/>
    </row>
    <row r="267" spans="1:6">
      <c r="A267" s="13" t="s">
        <v>33</v>
      </c>
      <c r="B267" s="2" t="s">
        <v>158</v>
      </c>
      <c r="C267" s="13"/>
      <c r="E267" s="44"/>
      <c r="F267" s="44"/>
    </row>
    <row r="268" spans="1:6">
      <c r="A268" s="13"/>
      <c r="B268" s="2" t="s">
        <v>159</v>
      </c>
      <c r="C268" s="13"/>
      <c r="E268" s="44"/>
      <c r="F268" s="44"/>
    </row>
    <row r="269" spans="1:6">
      <c r="A269" s="13"/>
      <c r="C269" s="13"/>
      <c r="E269" s="44"/>
      <c r="F269" s="44"/>
    </row>
    <row r="270" spans="1:6">
      <c r="A270" s="13"/>
      <c r="C270" s="13"/>
      <c r="E270" s="44"/>
      <c r="F270" s="44"/>
    </row>
    <row r="271" spans="1:6">
      <c r="A271" s="13"/>
      <c r="C271" s="13"/>
      <c r="E271" s="44"/>
      <c r="F271" s="44"/>
    </row>
    <row r="272" spans="1:6">
      <c r="A272" s="13"/>
      <c r="C272" s="13"/>
      <c r="E272" s="44"/>
      <c r="F272" s="44"/>
    </row>
    <row r="273" spans="1:6" ht="13.5">
      <c r="A273" s="13"/>
      <c r="B273" s="1" t="s">
        <v>160</v>
      </c>
      <c r="C273" s="13"/>
      <c r="E273" s="44"/>
      <c r="F273" s="107">
        <f>SUM(F236:F272)</f>
        <v>0</v>
      </c>
    </row>
    <row r="274" spans="1:6">
      <c r="A274" s="13"/>
      <c r="C274" s="13"/>
      <c r="E274" s="44"/>
      <c r="F274" s="44"/>
    </row>
    <row r="275" spans="1:6">
      <c r="A275" s="16"/>
      <c r="B275" s="48"/>
      <c r="C275" s="16"/>
      <c r="D275" s="17"/>
      <c r="E275" s="100"/>
      <c r="F275" s="100"/>
    </row>
    <row r="276" spans="1:6">
      <c r="E276" s="38"/>
      <c r="F276" s="38"/>
    </row>
    <row r="277" spans="1:6">
      <c r="E277" s="38"/>
      <c r="F277" s="38"/>
    </row>
    <row r="278" spans="1:6">
      <c r="E278" s="38"/>
      <c r="F278" s="38"/>
    </row>
    <row r="279" spans="1:6">
      <c r="E279" s="38"/>
      <c r="F279" s="38"/>
    </row>
    <row r="280" spans="1:6">
      <c r="E280" s="38"/>
      <c r="F280" s="38"/>
    </row>
    <row r="281" spans="1:6">
      <c r="A281" s="4"/>
      <c r="B281" s="5" t="str">
        <f>B2</f>
        <v>Montserrat Artificial Reef</v>
      </c>
      <c r="C281" s="6"/>
      <c r="D281" s="7"/>
      <c r="E281" s="38"/>
      <c r="F281" s="38"/>
    </row>
    <row r="282" spans="1:6">
      <c r="A282" s="8"/>
      <c r="D282" s="9"/>
      <c r="E282" s="38"/>
      <c r="F282" s="38"/>
    </row>
    <row r="283" spans="1:6">
      <c r="A283" s="10"/>
      <c r="B283" s="11" t="s">
        <v>1</v>
      </c>
      <c r="C283" s="12"/>
      <c r="D283" s="9"/>
      <c r="E283" s="38"/>
      <c r="F283" s="38"/>
    </row>
    <row r="284" spans="1:6">
      <c r="A284" s="13" t="s">
        <v>2</v>
      </c>
      <c r="B284" s="1" t="s">
        <v>3</v>
      </c>
      <c r="C284" s="13" t="s">
        <v>4</v>
      </c>
      <c r="D284" s="1" t="s">
        <v>5</v>
      </c>
      <c r="E284" s="97" t="s">
        <v>6</v>
      </c>
      <c r="F284" s="98" t="s">
        <v>7</v>
      </c>
    </row>
    <row r="285" spans="1:6">
      <c r="A285" s="16"/>
      <c r="B285" s="17"/>
      <c r="C285" s="16"/>
      <c r="D285" s="17"/>
      <c r="E285" s="99" t="s">
        <v>317</v>
      </c>
      <c r="F285" s="100" t="s">
        <v>317</v>
      </c>
    </row>
    <row r="286" spans="1:6">
      <c r="A286" s="51"/>
      <c r="C286" s="51"/>
      <c r="E286" s="98"/>
      <c r="F286" s="98"/>
    </row>
    <row r="287" spans="1:6">
      <c r="A287" s="13"/>
      <c r="B287" s="55" t="s">
        <v>161</v>
      </c>
      <c r="C287" s="13"/>
      <c r="E287" s="44"/>
      <c r="F287" s="44"/>
    </row>
    <row r="288" spans="1:6">
      <c r="A288" s="13"/>
      <c r="B288" s="2" t="s">
        <v>162</v>
      </c>
      <c r="C288" s="13"/>
      <c r="E288" s="44"/>
      <c r="F288" s="44"/>
    </row>
    <row r="289" spans="1:6">
      <c r="A289" s="13" t="s">
        <v>9</v>
      </c>
      <c r="B289" s="2" t="s">
        <v>163</v>
      </c>
      <c r="C289" s="13"/>
      <c r="E289" s="44"/>
      <c r="F289" s="44"/>
    </row>
    <row r="290" spans="1:6">
      <c r="A290" s="13"/>
      <c r="B290" s="2" t="s">
        <v>164</v>
      </c>
      <c r="C290" s="13"/>
      <c r="E290" s="44"/>
      <c r="F290" s="44"/>
    </row>
    <row r="291" spans="1:6">
      <c r="A291" s="13"/>
      <c r="C291" s="13"/>
      <c r="E291" s="44"/>
      <c r="F291" s="44"/>
    </row>
    <row r="292" spans="1:6">
      <c r="A292" s="13"/>
      <c r="B292" s="55" t="s">
        <v>165</v>
      </c>
      <c r="C292" s="13"/>
      <c r="E292" s="44"/>
      <c r="F292" s="44"/>
    </row>
    <row r="293" spans="1:6">
      <c r="A293" s="13"/>
      <c r="C293" s="13"/>
      <c r="E293" s="44"/>
      <c r="F293" s="44"/>
    </row>
    <row r="294" spans="1:6">
      <c r="A294" s="13" t="s">
        <v>14</v>
      </c>
      <c r="B294" s="2" t="s">
        <v>166</v>
      </c>
      <c r="C294" s="13"/>
      <c r="E294" s="44"/>
      <c r="F294" s="44"/>
    </row>
    <row r="295" spans="1:6">
      <c r="A295" s="13"/>
      <c r="B295" s="2" t="s">
        <v>167</v>
      </c>
      <c r="C295" s="13"/>
      <c r="E295" s="44"/>
      <c r="F295" s="44"/>
    </row>
    <row r="296" spans="1:6">
      <c r="A296" s="13"/>
      <c r="B296" s="2" t="s">
        <v>168</v>
      </c>
      <c r="C296" s="13"/>
      <c r="E296" s="44"/>
      <c r="F296" s="44"/>
    </row>
    <row r="297" spans="1:6">
      <c r="A297" s="13"/>
      <c r="B297" s="2" t="s">
        <v>169</v>
      </c>
      <c r="C297" s="13"/>
      <c r="E297" s="44"/>
      <c r="F297" s="44"/>
    </row>
    <row r="298" spans="1:6">
      <c r="A298" s="13"/>
      <c r="B298" s="2" t="s">
        <v>170</v>
      </c>
      <c r="C298" s="13"/>
      <c r="E298" s="44"/>
      <c r="F298" s="44"/>
    </row>
    <row r="299" spans="1:6">
      <c r="A299" s="13"/>
      <c r="B299" s="2" t="s">
        <v>171</v>
      </c>
      <c r="C299" s="13" t="s">
        <v>44</v>
      </c>
      <c r="D299" s="1">
        <v>1</v>
      </c>
      <c r="E299" s="44"/>
      <c r="F299" s="44">
        <f>E299*D299</f>
        <v>0</v>
      </c>
    </row>
    <row r="300" spans="1:6">
      <c r="A300" s="13"/>
      <c r="C300" s="13"/>
      <c r="E300" s="44"/>
      <c r="F300" s="44"/>
    </row>
    <row r="301" spans="1:6">
      <c r="A301" s="13"/>
      <c r="B301" s="55" t="s">
        <v>172</v>
      </c>
      <c r="C301" s="13"/>
      <c r="E301" s="44"/>
      <c r="F301" s="44"/>
    </row>
    <row r="302" spans="1:6">
      <c r="A302" s="13"/>
      <c r="B302" s="21"/>
      <c r="C302" s="25"/>
      <c r="D302" s="42"/>
      <c r="E302" s="27"/>
      <c r="F302" s="27"/>
    </row>
    <row r="303" spans="1:6">
      <c r="A303" s="13" t="s">
        <v>18</v>
      </c>
      <c r="B303" s="21" t="s">
        <v>173</v>
      </c>
      <c r="C303" s="25"/>
      <c r="D303" s="42"/>
      <c r="E303" s="27"/>
      <c r="F303" s="27"/>
    </row>
    <row r="304" spans="1:6">
      <c r="A304" s="13"/>
      <c r="B304" s="21" t="s">
        <v>174</v>
      </c>
      <c r="C304" s="25"/>
      <c r="D304" s="42"/>
      <c r="E304" s="27"/>
      <c r="F304" s="27"/>
    </row>
    <row r="305" spans="1:6">
      <c r="A305" s="13"/>
      <c r="B305" s="21" t="s">
        <v>175</v>
      </c>
      <c r="C305" s="25"/>
      <c r="D305" s="42"/>
      <c r="E305" s="27"/>
      <c r="F305" s="27"/>
    </row>
    <row r="306" spans="1:6">
      <c r="A306" s="13"/>
      <c r="B306" s="21"/>
      <c r="C306" s="25"/>
      <c r="D306" s="42"/>
      <c r="E306" s="27"/>
      <c r="F306" s="27"/>
    </row>
    <row r="307" spans="1:6">
      <c r="A307" s="13"/>
      <c r="B307" s="40" t="s">
        <v>176</v>
      </c>
      <c r="C307" s="25"/>
      <c r="D307" s="42"/>
      <c r="E307" s="27"/>
      <c r="F307" s="27"/>
    </row>
    <row r="308" spans="1:6">
      <c r="A308" s="13"/>
      <c r="B308" s="21"/>
      <c r="C308" s="25"/>
      <c r="D308" s="42"/>
      <c r="E308" s="27"/>
      <c r="F308" s="27"/>
    </row>
    <row r="309" spans="1:6">
      <c r="A309" s="13" t="s">
        <v>21</v>
      </c>
      <c r="B309" s="21" t="s">
        <v>177</v>
      </c>
      <c r="C309" s="25"/>
      <c r="D309" s="42"/>
      <c r="E309" s="27"/>
      <c r="F309" s="27"/>
    </row>
    <row r="310" spans="1:6">
      <c r="A310" s="13"/>
      <c r="B310" s="21" t="s">
        <v>178</v>
      </c>
      <c r="C310" s="25"/>
      <c r="D310" s="42"/>
      <c r="E310" s="27"/>
      <c r="F310" s="27"/>
    </row>
    <row r="311" spans="1:6">
      <c r="A311" s="13"/>
      <c r="B311" s="21" t="s">
        <v>179</v>
      </c>
      <c r="C311" s="25"/>
      <c r="D311" s="42"/>
      <c r="E311" s="27"/>
      <c r="F311" s="27"/>
    </row>
    <row r="312" spans="1:6">
      <c r="A312" s="13"/>
      <c r="B312" s="21" t="s">
        <v>180</v>
      </c>
      <c r="C312" s="25" t="s">
        <v>44</v>
      </c>
      <c r="D312" s="42"/>
      <c r="E312" s="27"/>
      <c r="F312" s="27"/>
    </row>
    <row r="313" spans="1:6">
      <c r="A313" s="13"/>
      <c r="B313" s="21"/>
      <c r="C313" s="25"/>
      <c r="D313" s="42"/>
      <c r="E313" s="27"/>
      <c r="F313" s="27"/>
    </row>
    <row r="314" spans="1:6">
      <c r="A314" s="13"/>
      <c r="B314" s="40" t="s">
        <v>181</v>
      </c>
      <c r="C314" s="25"/>
      <c r="D314" s="42"/>
      <c r="E314" s="27"/>
      <c r="F314" s="27"/>
    </row>
    <row r="315" spans="1:6">
      <c r="A315" s="13"/>
      <c r="B315" s="21"/>
      <c r="C315" s="25"/>
      <c r="D315" s="42"/>
      <c r="E315" s="27"/>
      <c r="F315" s="27"/>
    </row>
    <row r="316" spans="1:6">
      <c r="A316" s="13" t="s">
        <v>66</v>
      </c>
      <c r="B316" s="21" t="s">
        <v>182</v>
      </c>
      <c r="C316" s="25"/>
      <c r="D316" s="42"/>
      <c r="E316" s="27"/>
      <c r="F316" s="27"/>
    </row>
    <row r="317" spans="1:6">
      <c r="A317" s="13"/>
      <c r="B317" s="21" t="s">
        <v>183</v>
      </c>
      <c r="C317" s="25"/>
      <c r="D317" s="42"/>
      <c r="E317" s="27"/>
      <c r="F317" s="27"/>
    </row>
    <row r="318" spans="1:6">
      <c r="A318" s="13"/>
      <c r="B318" s="21" t="s">
        <v>184</v>
      </c>
      <c r="C318" s="25"/>
      <c r="D318" s="42"/>
      <c r="E318" s="27"/>
      <c r="F318" s="27"/>
    </row>
    <row r="319" spans="1:6">
      <c r="A319" s="13"/>
      <c r="B319" s="21" t="s">
        <v>185</v>
      </c>
      <c r="C319" s="25"/>
      <c r="D319" s="42"/>
      <c r="E319" s="27"/>
      <c r="F319" s="27"/>
    </row>
    <row r="320" spans="1:6">
      <c r="A320" s="13"/>
      <c r="B320" s="2" t="s">
        <v>186</v>
      </c>
      <c r="C320" s="13" t="s">
        <v>44</v>
      </c>
      <c r="E320" s="44"/>
      <c r="F320" s="27"/>
    </row>
    <row r="321" spans="1:6">
      <c r="A321" s="13"/>
      <c r="C321" s="13"/>
      <c r="E321" s="44"/>
      <c r="F321" s="44"/>
    </row>
    <row r="322" spans="1:6">
      <c r="A322" s="13"/>
      <c r="C322" s="13"/>
      <c r="E322" s="44"/>
      <c r="F322" s="44"/>
    </row>
    <row r="323" spans="1:6">
      <c r="A323" s="13"/>
      <c r="C323" s="13"/>
      <c r="E323" s="44"/>
      <c r="F323" s="44"/>
    </row>
    <row r="324" spans="1:6">
      <c r="A324" s="13"/>
      <c r="C324" s="13"/>
      <c r="E324" s="44"/>
      <c r="F324" s="44"/>
    </row>
    <row r="325" spans="1:6" ht="13.5">
      <c r="A325" s="13"/>
      <c r="B325" s="1" t="s">
        <v>187</v>
      </c>
      <c r="C325" s="13"/>
      <c r="E325" s="44"/>
      <c r="F325" s="107">
        <f>SUM(F299:F324)</f>
        <v>0</v>
      </c>
    </row>
    <row r="326" spans="1:6">
      <c r="A326" s="13"/>
      <c r="C326" s="13"/>
      <c r="E326" s="44"/>
      <c r="F326" s="44"/>
    </row>
    <row r="327" spans="1:6">
      <c r="A327" s="16"/>
      <c r="B327" s="48"/>
      <c r="C327" s="16"/>
      <c r="D327" s="17"/>
      <c r="E327" s="100"/>
      <c r="F327" s="100"/>
    </row>
    <row r="328" spans="1:6">
      <c r="E328" s="38"/>
      <c r="F328" s="38"/>
    </row>
    <row r="329" spans="1:6">
      <c r="E329" s="38"/>
      <c r="F329" s="38"/>
    </row>
    <row r="330" spans="1:6">
      <c r="E330" s="38"/>
      <c r="F330" s="38"/>
    </row>
    <row r="331" spans="1:6">
      <c r="E331" s="38"/>
      <c r="F331" s="38"/>
    </row>
    <row r="332" spans="1:6">
      <c r="E332" s="38"/>
      <c r="F332" s="38"/>
    </row>
    <row r="333" spans="1:6">
      <c r="E333" s="38"/>
      <c r="F333" s="38"/>
    </row>
    <row r="334" spans="1:6">
      <c r="E334" s="38"/>
      <c r="F334" s="38"/>
    </row>
    <row r="335" spans="1:6">
      <c r="E335" s="38"/>
      <c r="F335" s="38"/>
    </row>
    <row r="336" spans="1:6">
      <c r="A336" s="4"/>
      <c r="B336" s="5" t="str">
        <f>B2</f>
        <v>Montserrat Artificial Reef</v>
      </c>
      <c r="C336" s="6"/>
      <c r="D336" s="7"/>
      <c r="E336" s="38"/>
      <c r="F336" s="38"/>
    </row>
    <row r="337" spans="1:7">
      <c r="A337" s="8"/>
      <c r="D337" s="9"/>
      <c r="E337" s="38"/>
      <c r="F337" s="38"/>
    </row>
    <row r="338" spans="1:7">
      <c r="A338" s="10"/>
      <c r="B338" s="11" t="s">
        <v>1</v>
      </c>
      <c r="C338" s="12"/>
      <c r="D338" s="9"/>
      <c r="E338" s="38"/>
      <c r="F338" s="38"/>
    </row>
    <row r="339" spans="1:7">
      <c r="A339" s="13" t="s">
        <v>2</v>
      </c>
      <c r="B339" s="1" t="s">
        <v>3</v>
      </c>
      <c r="C339" s="13" t="s">
        <v>4</v>
      </c>
      <c r="D339" s="1" t="s">
        <v>5</v>
      </c>
      <c r="E339" s="97" t="s">
        <v>6</v>
      </c>
      <c r="F339" s="98" t="s">
        <v>7</v>
      </c>
    </row>
    <row r="340" spans="1:7">
      <c r="A340" s="16"/>
      <c r="B340" s="17"/>
      <c r="C340" s="16"/>
      <c r="D340" s="17"/>
      <c r="E340" s="99" t="s">
        <v>317</v>
      </c>
      <c r="F340" s="100" t="s">
        <v>317</v>
      </c>
    </row>
    <row r="341" spans="1:7">
      <c r="A341" s="20"/>
      <c r="B341" s="21"/>
      <c r="C341" s="20"/>
      <c r="D341" s="42"/>
      <c r="E341" s="24"/>
      <c r="F341" s="24"/>
    </row>
    <row r="342" spans="1:7">
      <c r="A342" s="25"/>
      <c r="B342" s="40" t="s">
        <v>188</v>
      </c>
      <c r="C342" s="25"/>
      <c r="D342" s="42"/>
      <c r="E342" s="27"/>
      <c r="F342" s="27"/>
    </row>
    <row r="343" spans="1:7">
      <c r="A343" s="25"/>
      <c r="B343" s="21"/>
      <c r="C343" s="25"/>
      <c r="D343" s="42"/>
      <c r="E343" s="27"/>
      <c r="F343" s="27"/>
      <c r="G343" s="54"/>
    </row>
    <row r="344" spans="1:7">
      <c r="A344" s="25" t="s">
        <v>9</v>
      </c>
      <c r="B344" s="21" t="s">
        <v>189</v>
      </c>
      <c r="C344" s="25"/>
      <c r="D344" s="42"/>
      <c r="E344" s="27"/>
      <c r="F344" s="27"/>
      <c r="G344" s="54"/>
    </row>
    <row r="345" spans="1:7">
      <c r="A345" s="25"/>
      <c r="B345" s="21" t="s">
        <v>190</v>
      </c>
      <c r="C345" s="25" t="s">
        <v>44</v>
      </c>
      <c r="D345" s="42"/>
      <c r="E345" s="27"/>
      <c r="F345" s="27"/>
      <c r="G345" s="54"/>
    </row>
    <row r="346" spans="1:7">
      <c r="A346" s="25"/>
      <c r="B346" s="21"/>
      <c r="C346" s="25"/>
      <c r="D346" s="42"/>
      <c r="E346" s="27"/>
      <c r="F346" s="27"/>
      <c r="G346" s="54"/>
    </row>
    <row r="347" spans="1:7">
      <c r="A347" s="25"/>
      <c r="B347" s="40" t="s">
        <v>191</v>
      </c>
      <c r="C347" s="25"/>
      <c r="D347" s="42"/>
      <c r="E347" s="27"/>
      <c r="F347" s="27"/>
      <c r="G347" s="54"/>
    </row>
    <row r="348" spans="1:7">
      <c r="A348" s="25"/>
      <c r="B348" s="21"/>
      <c r="C348" s="25"/>
      <c r="D348" s="42"/>
      <c r="E348" s="27"/>
      <c r="F348" s="27"/>
      <c r="G348" s="54"/>
    </row>
    <row r="349" spans="1:7">
      <c r="A349" s="25" t="s">
        <v>14</v>
      </c>
      <c r="B349" s="21" t="s">
        <v>192</v>
      </c>
      <c r="C349" s="25"/>
      <c r="D349" s="42"/>
      <c r="E349" s="27"/>
      <c r="F349" s="27"/>
      <c r="G349" s="54"/>
    </row>
    <row r="350" spans="1:7">
      <c r="A350" s="25"/>
      <c r="B350" s="21" t="s">
        <v>193</v>
      </c>
      <c r="C350" s="25"/>
      <c r="D350" s="42"/>
      <c r="E350" s="27"/>
      <c r="F350" s="27"/>
      <c r="G350" s="54"/>
    </row>
    <row r="351" spans="1:7">
      <c r="A351" s="25"/>
      <c r="B351" s="21" t="s">
        <v>194</v>
      </c>
      <c r="C351" s="25"/>
      <c r="D351" s="42"/>
      <c r="E351" s="27"/>
      <c r="F351" s="27"/>
      <c r="G351" s="54"/>
    </row>
    <row r="352" spans="1:7">
      <c r="A352" s="25"/>
      <c r="B352" s="21"/>
      <c r="C352" s="25" t="s">
        <v>195</v>
      </c>
      <c r="D352" s="42"/>
      <c r="E352" s="27"/>
      <c r="F352" s="27">
        <v>0</v>
      </c>
      <c r="G352" s="54"/>
    </row>
    <row r="353" spans="1:7">
      <c r="A353" s="13"/>
      <c r="C353" s="13"/>
      <c r="D353" s="108"/>
      <c r="E353" s="105"/>
      <c r="F353" s="105"/>
      <c r="G353" s="54"/>
    </row>
    <row r="354" spans="1:7">
      <c r="A354" s="13"/>
      <c r="B354" s="55" t="s">
        <v>196</v>
      </c>
      <c r="C354" s="13"/>
      <c r="D354" s="108"/>
      <c r="E354" s="105"/>
      <c r="F354" s="105"/>
      <c r="G354" s="54"/>
    </row>
    <row r="355" spans="1:7">
      <c r="A355" s="13"/>
      <c r="C355" s="13"/>
      <c r="D355" s="108"/>
      <c r="E355" s="105"/>
      <c r="F355" s="105"/>
      <c r="G355" s="54"/>
    </row>
    <row r="356" spans="1:7">
      <c r="A356" s="13" t="s">
        <v>18</v>
      </c>
      <c r="B356" s="2" t="s">
        <v>197</v>
      </c>
      <c r="C356" s="13"/>
      <c r="D356" s="108"/>
      <c r="E356" s="105"/>
      <c r="F356" s="105"/>
      <c r="G356" s="54"/>
    </row>
    <row r="357" spans="1:7">
      <c r="A357" s="13"/>
      <c r="B357" s="1"/>
      <c r="C357" s="13"/>
      <c r="D357" s="108"/>
      <c r="E357" s="105"/>
      <c r="F357" s="105"/>
      <c r="G357" s="54"/>
    </row>
    <row r="358" spans="1:7">
      <c r="A358" s="13"/>
      <c r="B358" s="55" t="s">
        <v>198</v>
      </c>
      <c r="C358" s="13"/>
      <c r="D358" s="108"/>
      <c r="E358" s="105"/>
      <c r="F358" s="105"/>
      <c r="G358" s="54"/>
    </row>
    <row r="359" spans="1:7">
      <c r="A359" s="13"/>
      <c r="C359" s="13"/>
      <c r="E359" s="44"/>
      <c r="F359" s="44"/>
      <c r="G359" s="54"/>
    </row>
    <row r="360" spans="1:7">
      <c r="A360" s="13" t="s">
        <v>21</v>
      </c>
      <c r="B360" s="2" t="s">
        <v>199</v>
      </c>
      <c r="C360" s="13"/>
      <c r="E360" s="44"/>
      <c r="F360" s="44"/>
      <c r="G360" s="54"/>
    </row>
    <row r="361" spans="1:7">
      <c r="A361" s="13"/>
      <c r="B361" s="2" t="s">
        <v>200</v>
      </c>
      <c r="C361" s="13"/>
      <c r="E361" s="44"/>
      <c r="F361" s="44"/>
      <c r="G361" s="54"/>
    </row>
    <row r="362" spans="1:7">
      <c r="A362" s="13"/>
      <c r="B362" s="2" t="s">
        <v>201</v>
      </c>
      <c r="C362" s="13"/>
      <c r="E362" s="44"/>
      <c r="F362" s="44"/>
      <c r="G362" s="54"/>
    </row>
    <row r="363" spans="1:7">
      <c r="A363" s="13"/>
      <c r="B363" s="2" t="s">
        <v>202</v>
      </c>
      <c r="C363" s="13"/>
      <c r="E363" s="44"/>
      <c r="F363" s="44"/>
      <c r="G363" s="54"/>
    </row>
    <row r="364" spans="1:7">
      <c r="A364" s="13"/>
      <c r="B364" s="2" t="s">
        <v>203</v>
      </c>
      <c r="C364" s="13" t="s">
        <v>44</v>
      </c>
      <c r="E364" s="44"/>
      <c r="F364" s="105">
        <v>0</v>
      </c>
      <c r="G364" s="54"/>
    </row>
    <row r="365" spans="1:7">
      <c r="A365" s="13"/>
      <c r="C365" s="13"/>
      <c r="E365" s="44"/>
      <c r="F365" s="44"/>
      <c r="G365" s="54"/>
    </row>
    <row r="366" spans="1:7">
      <c r="A366" s="13"/>
      <c r="B366" s="55" t="s">
        <v>204</v>
      </c>
      <c r="C366" s="13"/>
      <c r="E366" s="44"/>
      <c r="F366" s="44"/>
    </row>
    <row r="367" spans="1:7">
      <c r="A367" s="13"/>
      <c r="C367" s="13"/>
      <c r="E367" s="44"/>
      <c r="F367" s="44"/>
    </row>
    <row r="368" spans="1:7">
      <c r="A368" s="13" t="s">
        <v>66</v>
      </c>
      <c r="B368" s="2" t="s">
        <v>205</v>
      </c>
      <c r="C368" s="13"/>
      <c r="E368" s="44"/>
      <c r="F368" s="44"/>
    </row>
    <row r="369" spans="1:7">
      <c r="A369" s="13"/>
      <c r="B369" s="2" t="s">
        <v>206</v>
      </c>
      <c r="C369" s="13"/>
      <c r="E369" s="44"/>
      <c r="F369" s="44"/>
      <c r="G369" s="54"/>
    </row>
    <row r="370" spans="1:7">
      <c r="A370" s="13"/>
      <c r="B370" s="2" t="s">
        <v>207</v>
      </c>
      <c r="C370" s="13" t="s">
        <v>208</v>
      </c>
      <c r="E370" s="44"/>
      <c r="F370" s="105"/>
      <c r="G370" s="54"/>
    </row>
    <row r="371" spans="1:7">
      <c r="A371" s="13"/>
      <c r="C371" s="13"/>
      <c r="E371" s="44"/>
      <c r="F371" s="44"/>
    </row>
    <row r="372" spans="1:7">
      <c r="A372" s="13"/>
      <c r="B372" s="55" t="s">
        <v>209</v>
      </c>
      <c r="C372" s="13"/>
      <c r="E372" s="44"/>
      <c r="F372" s="44"/>
    </row>
    <row r="373" spans="1:7">
      <c r="A373" s="13"/>
      <c r="C373" s="13"/>
      <c r="E373" s="44"/>
      <c r="F373" s="44"/>
    </row>
    <row r="374" spans="1:7">
      <c r="A374" s="13" t="s">
        <v>33</v>
      </c>
      <c r="B374" s="2" t="s">
        <v>210</v>
      </c>
      <c r="C374" s="13"/>
      <c r="E374" s="44"/>
      <c r="F374" s="44"/>
    </row>
    <row r="375" spans="1:7">
      <c r="A375" s="13"/>
      <c r="B375" s="2" t="s">
        <v>211</v>
      </c>
      <c r="C375" s="13" t="s">
        <v>212</v>
      </c>
      <c r="E375" s="44"/>
      <c r="F375" s="44">
        <v>0</v>
      </c>
    </row>
    <row r="376" spans="1:7">
      <c r="A376" s="13"/>
      <c r="C376" s="13"/>
      <c r="E376" s="44"/>
      <c r="F376" s="44"/>
    </row>
    <row r="377" spans="1:7">
      <c r="A377" s="13"/>
      <c r="C377" s="13"/>
      <c r="E377" s="44"/>
      <c r="F377" s="44"/>
    </row>
    <row r="378" spans="1:7">
      <c r="A378" s="13"/>
      <c r="C378" s="13"/>
      <c r="E378" s="44"/>
      <c r="F378" s="44"/>
    </row>
    <row r="379" spans="1:7">
      <c r="A379" s="13"/>
      <c r="C379" s="13"/>
      <c r="E379" s="44"/>
      <c r="F379" s="44"/>
    </row>
    <row r="380" spans="1:7">
      <c r="A380" s="13"/>
      <c r="C380" s="13"/>
      <c r="E380" s="44"/>
      <c r="F380" s="44"/>
    </row>
    <row r="381" spans="1:7" ht="13.5">
      <c r="A381" s="13"/>
      <c r="B381" s="1" t="s">
        <v>213</v>
      </c>
      <c r="C381" s="13"/>
      <c r="E381" s="44"/>
      <c r="F381" s="107">
        <f>SUM(F345:F380)</f>
        <v>0</v>
      </c>
    </row>
    <row r="382" spans="1:7">
      <c r="A382" s="13"/>
      <c r="C382" s="13"/>
      <c r="E382" s="44"/>
      <c r="F382" s="44"/>
    </row>
    <row r="383" spans="1:7">
      <c r="A383" s="16"/>
      <c r="B383" s="48"/>
      <c r="C383" s="16"/>
      <c r="D383" s="17"/>
      <c r="E383" s="100"/>
      <c r="F383" s="100"/>
    </row>
    <row r="384" spans="1:7">
      <c r="E384" s="38"/>
      <c r="F384" s="38"/>
    </row>
    <row r="385" spans="1:6">
      <c r="E385" s="38"/>
      <c r="F385" s="38"/>
    </row>
    <row r="386" spans="1:6">
      <c r="E386" s="38"/>
      <c r="F386" s="38"/>
    </row>
    <row r="387" spans="1:6">
      <c r="E387" s="38"/>
      <c r="F387" s="38"/>
    </row>
    <row r="388" spans="1:6">
      <c r="E388" s="38"/>
      <c r="F388" s="38"/>
    </row>
    <row r="389" spans="1:6">
      <c r="E389" s="38"/>
      <c r="F389" s="38"/>
    </row>
    <row r="390" spans="1:6">
      <c r="E390" s="38"/>
      <c r="F390" s="38"/>
    </row>
    <row r="391" spans="1:6">
      <c r="A391" s="4"/>
      <c r="B391" s="5" t="str">
        <f>B2</f>
        <v>Montserrat Artificial Reef</v>
      </c>
      <c r="C391" s="6"/>
      <c r="D391" s="7"/>
      <c r="E391" s="38"/>
      <c r="F391" s="38"/>
    </row>
    <row r="392" spans="1:6">
      <c r="A392" s="8"/>
      <c r="D392" s="9"/>
      <c r="E392" s="38"/>
      <c r="F392" s="38"/>
    </row>
    <row r="393" spans="1:6">
      <c r="A393" s="10"/>
      <c r="B393" s="11" t="s">
        <v>1</v>
      </c>
      <c r="C393" s="12"/>
      <c r="D393" s="9"/>
      <c r="E393" s="38"/>
      <c r="F393" s="38"/>
    </row>
    <row r="394" spans="1:6">
      <c r="A394" s="13" t="s">
        <v>2</v>
      </c>
      <c r="B394" s="1" t="s">
        <v>3</v>
      </c>
      <c r="C394" s="13" t="s">
        <v>4</v>
      </c>
      <c r="D394" s="1" t="s">
        <v>5</v>
      </c>
      <c r="E394" s="97" t="s">
        <v>6</v>
      </c>
      <c r="F394" s="98" t="s">
        <v>7</v>
      </c>
    </row>
    <row r="395" spans="1:6">
      <c r="A395" s="16"/>
      <c r="B395" s="17"/>
      <c r="C395" s="16"/>
      <c r="D395" s="17"/>
      <c r="E395" s="99" t="s">
        <v>317</v>
      </c>
      <c r="F395" s="100" t="s">
        <v>317</v>
      </c>
    </row>
    <row r="396" spans="1:6">
      <c r="A396" s="51"/>
      <c r="C396" s="51"/>
      <c r="E396" s="98"/>
      <c r="F396" s="98"/>
    </row>
    <row r="397" spans="1:6">
      <c r="A397" s="13"/>
      <c r="B397" s="55" t="s">
        <v>214</v>
      </c>
      <c r="C397" s="13"/>
      <c r="E397" s="44"/>
      <c r="F397" s="44"/>
    </row>
    <row r="398" spans="1:6">
      <c r="A398" s="13"/>
      <c r="C398" s="13"/>
      <c r="E398" s="44"/>
      <c r="F398" s="44"/>
    </row>
    <row r="399" spans="1:6">
      <c r="A399" s="13" t="s">
        <v>9</v>
      </c>
      <c r="B399" s="2" t="s">
        <v>215</v>
      </c>
      <c r="C399" s="13"/>
      <c r="E399" s="44"/>
      <c r="F399" s="44"/>
    </row>
    <row r="400" spans="1:6">
      <c r="A400" s="13"/>
      <c r="B400" s="2" t="s">
        <v>216</v>
      </c>
      <c r="C400" s="13"/>
      <c r="E400" s="44"/>
      <c r="F400" s="44"/>
    </row>
    <row r="401" spans="1:6">
      <c r="A401" s="13"/>
      <c r="B401" s="2" t="s">
        <v>217</v>
      </c>
      <c r="C401" s="13"/>
      <c r="E401" s="44"/>
      <c r="F401" s="44"/>
    </row>
    <row r="402" spans="1:6">
      <c r="A402" s="13"/>
      <c r="B402" s="2" t="s">
        <v>218</v>
      </c>
      <c r="C402" s="13"/>
      <c r="E402" s="44"/>
      <c r="F402" s="44"/>
    </row>
    <row r="403" spans="1:6">
      <c r="A403" s="13"/>
      <c r="B403" s="2" t="s">
        <v>219</v>
      </c>
      <c r="C403" s="13" t="s">
        <v>44</v>
      </c>
      <c r="D403" s="1">
        <v>1</v>
      </c>
      <c r="E403" s="44"/>
      <c r="F403" s="105">
        <f>E403*D403</f>
        <v>0</v>
      </c>
    </row>
    <row r="404" spans="1:6">
      <c r="A404" s="13"/>
      <c r="C404" s="13"/>
      <c r="E404" s="44"/>
      <c r="F404" s="44"/>
    </row>
    <row r="405" spans="1:6">
      <c r="A405" s="13"/>
      <c r="B405" s="55" t="s">
        <v>220</v>
      </c>
      <c r="C405" s="109"/>
      <c r="D405" s="108"/>
      <c r="E405" s="105"/>
      <c r="F405" s="105"/>
    </row>
    <row r="406" spans="1:6">
      <c r="A406" s="13"/>
      <c r="C406" s="13"/>
      <c r="E406" s="44"/>
      <c r="F406" s="44"/>
    </row>
    <row r="407" spans="1:6">
      <c r="A407" s="13" t="s">
        <v>14</v>
      </c>
      <c r="B407" s="2" t="s">
        <v>221</v>
      </c>
      <c r="C407" s="13"/>
      <c r="E407" s="44"/>
      <c r="F407" s="44"/>
    </row>
    <row r="408" spans="1:6">
      <c r="A408" s="13"/>
      <c r="B408" s="2" t="s">
        <v>222</v>
      </c>
      <c r="C408" s="13"/>
      <c r="E408" s="44"/>
      <c r="F408" s="44"/>
    </row>
    <row r="409" spans="1:6">
      <c r="A409" s="13"/>
      <c r="B409" s="2" t="s">
        <v>223</v>
      </c>
      <c r="C409" s="13"/>
      <c r="E409" s="44"/>
      <c r="F409" s="44"/>
    </row>
    <row r="410" spans="1:6">
      <c r="A410" s="13"/>
      <c r="B410" s="2" t="s">
        <v>224</v>
      </c>
      <c r="C410" s="13"/>
      <c r="E410" s="44"/>
      <c r="F410" s="44"/>
    </row>
    <row r="411" spans="1:6">
      <c r="A411" s="13"/>
      <c r="C411" s="13"/>
      <c r="E411" s="44"/>
      <c r="F411" s="44"/>
    </row>
    <row r="412" spans="1:6">
      <c r="A412" s="13" t="s">
        <v>18</v>
      </c>
      <c r="B412" s="2" t="s">
        <v>225</v>
      </c>
      <c r="C412" s="13"/>
      <c r="E412" s="44"/>
      <c r="F412" s="44"/>
    </row>
    <row r="413" spans="1:6">
      <c r="A413" s="13"/>
      <c r="B413" s="2" t="s">
        <v>226</v>
      </c>
      <c r="C413" s="13"/>
      <c r="E413" s="44"/>
      <c r="F413" s="44"/>
    </row>
    <row r="414" spans="1:6">
      <c r="A414" s="13"/>
      <c r="B414" s="2" t="s">
        <v>227</v>
      </c>
      <c r="C414" s="13"/>
      <c r="E414" s="44"/>
      <c r="F414" s="44"/>
    </row>
    <row r="415" spans="1:6">
      <c r="A415" s="13"/>
      <c r="B415" s="2" t="s">
        <v>228</v>
      </c>
      <c r="C415" s="13"/>
      <c r="E415" s="44"/>
      <c r="F415" s="44"/>
    </row>
    <row r="416" spans="1:6">
      <c r="A416" s="13"/>
      <c r="B416" s="2" t="s">
        <v>229</v>
      </c>
      <c r="C416" s="13"/>
      <c r="E416" s="44"/>
      <c r="F416" s="44"/>
    </row>
    <row r="417" spans="1:6">
      <c r="A417" s="13"/>
      <c r="C417" s="13"/>
      <c r="E417" s="44"/>
      <c r="F417" s="44"/>
    </row>
    <row r="418" spans="1:6">
      <c r="A418" s="13"/>
      <c r="B418" s="55" t="s">
        <v>230</v>
      </c>
      <c r="C418" s="13"/>
      <c r="E418" s="44"/>
      <c r="F418" s="44"/>
    </row>
    <row r="419" spans="1:6">
      <c r="A419" s="13"/>
      <c r="C419" s="13"/>
      <c r="E419" s="44"/>
      <c r="F419" s="44"/>
    </row>
    <row r="420" spans="1:6">
      <c r="A420" s="13" t="s">
        <v>21</v>
      </c>
      <c r="B420" s="2" t="s">
        <v>231</v>
      </c>
      <c r="C420" s="13"/>
      <c r="E420" s="44"/>
      <c r="F420" s="44"/>
    </row>
    <row r="421" spans="1:6">
      <c r="A421" s="13"/>
      <c r="B421" s="2" t="s">
        <v>232</v>
      </c>
      <c r="C421" s="13"/>
      <c r="E421" s="44"/>
      <c r="F421" s="44"/>
    </row>
    <row r="422" spans="1:6">
      <c r="A422" s="13"/>
      <c r="C422" s="13"/>
      <c r="E422" s="44"/>
      <c r="F422" s="44"/>
    </row>
    <row r="423" spans="1:6">
      <c r="A423" s="13"/>
      <c r="B423" s="54" t="s">
        <v>233</v>
      </c>
      <c r="C423" s="13"/>
      <c r="E423" s="44"/>
      <c r="F423" s="44"/>
    </row>
    <row r="424" spans="1:6">
      <c r="A424" s="13"/>
      <c r="B424" s="54" t="s">
        <v>234</v>
      </c>
      <c r="C424" s="13"/>
      <c r="E424" s="44"/>
      <c r="F424" s="44"/>
    </row>
    <row r="425" spans="1:6">
      <c r="A425" s="13"/>
      <c r="B425" s="54" t="s">
        <v>235</v>
      </c>
      <c r="C425" s="13"/>
      <c r="E425" s="44"/>
      <c r="F425" s="44"/>
    </row>
    <row r="426" spans="1:6">
      <c r="A426" s="13"/>
      <c r="B426" s="54" t="s">
        <v>236</v>
      </c>
      <c r="C426" s="13"/>
      <c r="E426" s="44"/>
      <c r="F426" s="44"/>
    </row>
    <row r="427" spans="1:6">
      <c r="A427" s="13"/>
      <c r="B427" s="54" t="s">
        <v>237</v>
      </c>
      <c r="C427" s="13"/>
      <c r="E427" s="44"/>
      <c r="F427" s="44"/>
    </row>
    <row r="428" spans="1:6">
      <c r="A428" s="13"/>
      <c r="B428" s="54" t="s">
        <v>238</v>
      </c>
      <c r="C428" s="13"/>
      <c r="E428" s="44"/>
      <c r="F428" s="44"/>
    </row>
    <row r="429" spans="1:6">
      <c r="A429" s="13"/>
      <c r="C429" s="13"/>
      <c r="E429" s="44"/>
      <c r="F429" s="44"/>
    </row>
    <row r="430" spans="1:6">
      <c r="A430" s="13"/>
      <c r="B430" s="55" t="s">
        <v>239</v>
      </c>
      <c r="C430" s="13"/>
      <c r="E430" s="44"/>
      <c r="F430" s="44"/>
    </row>
    <row r="431" spans="1:6">
      <c r="A431" s="13"/>
      <c r="C431" s="13"/>
      <c r="E431" s="44"/>
      <c r="F431" s="44"/>
    </row>
    <row r="432" spans="1:6">
      <c r="A432" s="13" t="s">
        <v>66</v>
      </c>
      <c r="B432" s="2" t="s">
        <v>240</v>
      </c>
      <c r="C432" s="13"/>
      <c r="E432" s="44"/>
      <c r="F432" s="44"/>
    </row>
    <row r="433" spans="1:6">
      <c r="A433" s="13"/>
      <c r="B433" s="2" t="s">
        <v>241</v>
      </c>
      <c r="C433" s="13"/>
      <c r="E433" s="44"/>
      <c r="F433" s="44"/>
    </row>
    <row r="434" spans="1:6">
      <c r="A434" s="13"/>
      <c r="C434" s="13"/>
      <c r="E434" s="44"/>
      <c r="F434" s="44"/>
    </row>
    <row r="435" spans="1:6">
      <c r="A435" s="13"/>
      <c r="C435" s="13"/>
      <c r="E435" s="44"/>
      <c r="F435" s="44"/>
    </row>
    <row r="436" spans="1:6">
      <c r="A436" s="13"/>
      <c r="C436" s="13"/>
      <c r="E436" s="44"/>
      <c r="F436" s="44"/>
    </row>
    <row r="437" spans="1:6">
      <c r="A437" s="13"/>
      <c r="C437" s="13"/>
      <c r="E437" s="44"/>
      <c r="F437" s="44"/>
    </row>
    <row r="438" spans="1:6" ht="13.5">
      <c r="A438" s="13"/>
      <c r="B438" s="1" t="s">
        <v>242</v>
      </c>
      <c r="C438" s="13"/>
      <c r="E438" s="44"/>
      <c r="F438" s="107">
        <f>SUM(F403:F437)</f>
        <v>0</v>
      </c>
    </row>
    <row r="439" spans="1:6">
      <c r="A439" s="13"/>
      <c r="C439" s="13"/>
      <c r="E439" s="44"/>
      <c r="F439" s="44"/>
    </row>
    <row r="440" spans="1:6">
      <c r="A440" s="16"/>
      <c r="B440" s="48"/>
      <c r="C440" s="16"/>
      <c r="D440" s="17"/>
      <c r="E440" s="100"/>
      <c r="F440" s="100"/>
    </row>
    <row r="441" spans="1:6">
      <c r="E441" s="38"/>
      <c r="F441" s="38"/>
    </row>
    <row r="442" spans="1:6">
      <c r="E442" s="38"/>
      <c r="F442" s="38"/>
    </row>
    <row r="443" spans="1:6">
      <c r="E443" s="38"/>
      <c r="F443" s="38"/>
    </row>
    <row r="444" spans="1:6">
      <c r="E444" s="38"/>
      <c r="F444" s="38"/>
    </row>
    <row r="445" spans="1:6">
      <c r="E445" s="38"/>
      <c r="F445" s="38"/>
    </row>
    <row r="446" spans="1:6">
      <c r="A446" s="4"/>
      <c r="B446" s="5" t="str">
        <f>B2</f>
        <v>Montserrat Artificial Reef</v>
      </c>
      <c r="C446" s="6"/>
      <c r="D446" s="7"/>
      <c r="E446" s="38"/>
      <c r="F446" s="38"/>
    </row>
    <row r="447" spans="1:6">
      <c r="A447" s="8"/>
      <c r="D447" s="9"/>
      <c r="E447" s="38"/>
      <c r="F447" s="38"/>
    </row>
    <row r="448" spans="1:6">
      <c r="A448" s="10"/>
      <c r="B448" s="11" t="s">
        <v>1</v>
      </c>
      <c r="C448" s="12"/>
      <c r="D448" s="9"/>
      <c r="E448" s="38"/>
      <c r="F448" s="38"/>
    </row>
    <row r="449" spans="1:6">
      <c r="A449" s="13" t="s">
        <v>2</v>
      </c>
      <c r="B449" s="1" t="s">
        <v>3</v>
      </c>
      <c r="C449" s="13" t="s">
        <v>4</v>
      </c>
      <c r="D449" s="1" t="s">
        <v>5</v>
      </c>
      <c r="E449" s="97" t="s">
        <v>6</v>
      </c>
      <c r="F449" s="98" t="s">
        <v>7</v>
      </c>
    </row>
    <row r="450" spans="1:6">
      <c r="A450" s="16"/>
      <c r="B450" s="17"/>
      <c r="C450" s="16"/>
      <c r="D450" s="17"/>
      <c r="E450" s="99" t="s">
        <v>317</v>
      </c>
      <c r="F450" s="100" t="s">
        <v>317</v>
      </c>
    </row>
    <row r="451" spans="1:6">
      <c r="A451" s="51"/>
      <c r="C451" s="51"/>
      <c r="E451" s="98"/>
      <c r="F451" s="98"/>
    </row>
    <row r="452" spans="1:6">
      <c r="A452" s="13"/>
      <c r="B452" s="55" t="s">
        <v>243</v>
      </c>
      <c r="C452" s="13"/>
      <c r="E452" s="44"/>
      <c r="F452" s="44"/>
    </row>
    <row r="453" spans="1:6">
      <c r="A453" s="13"/>
      <c r="C453" s="13"/>
      <c r="E453" s="44"/>
      <c r="F453" s="44"/>
    </row>
    <row r="454" spans="1:6">
      <c r="A454" s="13" t="s">
        <v>9</v>
      </c>
      <c r="B454" s="2" t="s">
        <v>244</v>
      </c>
      <c r="C454" s="13"/>
      <c r="E454" s="44"/>
      <c r="F454" s="44"/>
    </row>
    <row r="455" spans="1:6">
      <c r="A455" s="13"/>
      <c r="B455" s="2" t="s">
        <v>245</v>
      </c>
      <c r="C455" s="13"/>
      <c r="E455" s="44"/>
      <c r="F455" s="44"/>
    </row>
    <row r="456" spans="1:6">
      <c r="A456" s="13"/>
      <c r="B456" s="2" t="s">
        <v>246</v>
      </c>
      <c r="C456" s="13"/>
      <c r="E456" s="44"/>
      <c r="F456" s="44"/>
    </row>
    <row r="457" spans="1:6">
      <c r="A457" s="13"/>
      <c r="B457" s="2" t="s">
        <v>247</v>
      </c>
      <c r="C457" s="13"/>
      <c r="E457" s="44"/>
      <c r="F457" s="44"/>
    </row>
    <row r="458" spans="1:6">
      <c r="A458" s="13"/>
      <c r="B458" s="2" t="s">
        <v>248</v>
      </c>
      <c r="C458" s="13" t="s">
        <v>44</v>
      </c>
      <c r="D458" s="1">
        <v>1</v>
      </c>
      <c r="E458" s="44"/>
      <c r="F458" s="44">
        <f>E458*D458</f>
        <v>0</v>
      </c>
    </row>
    <row r="459" spans="1:6">
      <c r="A459" s="13"/>
      <c r="C459" s="13"/>
      <c r="E459" s="44"/>
      <c r="F459" s="44"/>
    </row>
    <row r="460" spans="1:6">
      <c r="A460" s="13"/>
      <c r="B460" s="55" t="s">
        <v>249</v>
      </c>
      <c r="C460" s="13"/>
      <c r="E460" s="44"/>
      <c r="F460" s="44"/>
    </row>
    <row r="461" spans="1:6">
      <c r="A461" s="13"/>
      <c r="C461" s="13"/>
      <c r="E461" s="44"/>
      <c r="F461" s="44"/>
    </row>
    <row r="462" spans="1:6">
      <c r="A462" s="13" t="s">
        <v>14</v>
      </c>
      <c r="B462" s="2" t="s">
        <v>250</v>
      </c>
      <c r="C462" s="13"/>
      <c r="E462" s="44"/>
      <c r="F462" s="44"/>
    </row>
    <row r="463" spans="1:6">
      <c r="A463" s="13"/>
      <c r="B463" s="2" t="s">
        <v>251</v>
      </c>
      <c r="C463" s="13"/>
      <c r="E463" s="44"/>
      <c r="F463" s="44"/>
    </row>
    <row r="464" spans="1:6">
      <c r="A464" s="13"/>
      <c r="B464" s="2" t="s">
        <v>252</v>
      </c>
      <c r="C464" s="13"/>
      <c r="E464" s="44"/>
      <c r="F464" s="44"/>
    </row>
    <row r="465" spans="1:6">
      <c r="A465" s="13"/>
      <c r="B465" s="2" t="s">
        <v>253</v>
      </c>
      <c r="C465" s="13"/>
      <c r="E465" s="44"/>
      <c r="F465" s="44"/>
    </row>
    <row r="466" spans="1:6">
      <c r="A466" s="13"/>
      <c r="B466" s="2" t="s">
        <v>254</v>
      </c>
      <c r="C466" s="13" t="s">
        <v>44</v>
      </c>
      <c r="D466" s="1">
        <v>1</v>
      </c>
      <c r="E466" s="44"/>
      <c r="F466" s="44">
        <f>E466*D466</f>
        <v>0</v>
      </c>
    </row>
    <row r="467" spans="1:6">
      <c r="A467" s="13"/>
      <c r="C467" s="13"/>
      <c r="E467" s="44"/>
      <c r="F467" s="44"/>
    </row>
    <row r="468" spans="1:6">
      <c r="A468" s="13"/>
      <c r="C468" s="13"/>
      <c r="E468" s="44"/>
      <c r="F468" s="44"/>
    </row>
    <row r="469" spans="1:6">
      <c r="A469" s="13"/>
      <c r="C469" s="13"/>
      <c r="E469" s="44"/>
      <c r="F469" s="44"/>
    </row>
    <row r="470" spans="1:6">
      <c r="A470" s="13"/>
      <c r="C470" s="13"/>
      <c r="E470" s="44"/>
      <c r="F470" s="44"/>
    </row>
    <row r="471" spans="1:6" ht="13.5">
      <c r="A471" s="13"/>
      <c r="B471" s="1" t="s">
        <v>255</v>
      </c>
      <c r="C471" s="13"/>
      <c r="E471" s="44"/>
      <c r="F471" s="107">
        <f>SUM(F458:F470)</f>
        <v>0</v>
      </c>
    </row>
    <row r="472" spans="1:6">
      <c r="A472" s="13"/>
      <c r="C472" s="13"/>
      <c r="E472" s="44"/>
      <c r="F472" s="44"/>
    </row>
    <row r="473" spans="1:6">
      <c r="A473" s="16"/>
      <c r="B473" s="48"/>
      <c r="C473" s="16"/>
      <c r="D473" s="17"/>
      <c r="E473" s="100"/>
      <c r="F473" s="100"/>
    </row>
    <row r="474" spans="1:6">
      <c r="E474" s="38"/>
      <c r="F474" s="38"/>
    </row>
    <row r="475" spans="1:6">
      <c r="E475" s="38"/>
      <c r="F475" s="38"/>
    </row>
    <row r="476" spans="1:6">
      <c r="E476" s="38"/>
      <c r="F476" s="38"/>
    </row>
    <row r="477" spans="1:6">
      <c r="E477" s="38"/>
      <c r="F477" s="38"/>
    </row>
    <row r="478" spans="1:6">
      <c r="E478" s="38"/>
      <c r="F478" s="38"/>
    </row>
    <row r="479" spans="1:6">
      <c r="E479" s="38"/>
      <c r="F479" s="38"/>
    </row>
    <row r="480" spans="1:6">
      <c r="E480" s="38"/>
      <c r="F480" s="38"/>
    </row>
    <row r="481" spans="1:6">
      <c r="A481" s="4"/>
      <c r="B481" s="5" t="str">
        <f>B2</f>
        <v>Montserrat Artificial Reef</v>
      </c>
      <c r="C481" s="6"/>
      <c r="D481" s="7"/>
      <c r="E481" s="38"/>
      <c r="F481" s="38"/>
    </row>
    <row r="482" spans="1:6">
      <c r="A482" s="8"/>
      <c r="D482" s="9"/>
      <c r="E482" s="38"/>
      <c r="F482" s="38"/>
    </row>
    <row r="483" spans="1:6">
      <c r="A483" s="10"/>
      <c r="B483" s="11" t="s">
        <v>1</v>
      </c>
      <c r="C483" s="12"/>
      <c r="D483" s="9"/>
      <c r="E483" s="38"/>
      <c r="F483" s="38"/>
    </row>
    <row r="484" spans="1:6">
      <c r="A484" s="13" t="s">
        <v>2</v>
      </c>
      <c r="B484" s="1" t="s">
        <v>3</v>
      </c>
      <c r="C484" s="13" t="s">
        <v>4</v>
      </c>
      <c r="D484" s="1" t="s">
        <v>5</v>
      </c>
      <c r="E484" s="97" t="s">
        <v>6</v>
      </c>
      <c r="F484" s="98" t="s">
        <v>7</v>
      </c>
    </row>
    <row r="485" spans="1:6">
      <c r="A485" s="16"/>
      <c r="B485" s="17"/>
      <c r="C485" s="16"/>
      <c r="D485" s="17"/>
      <c r="E485" s="99" t="s">
        <v>317</v>
      </c>
      <c r="F485" s="100" t="s">
        <v>317</v>
      </c>
    </row>
    <row r="486" spans="1:6">
      <c r="A486" s="51"/>
      <c r="C486" s="4"/>
      <c r="E486" s="38"/>
      <c r="F486" s="98"/>
    </row>
    <row r="487" spans="1:6">
      <c r="A487" s="13"/>
      <c r="C487" s="8"/>
      <c r="E487" s="38"/>
      <c r="F487" s="44"/>
    </row>
    <row r="488" spans="1:6">
      <c r="A488" s="13"/>
      <c r="B488" s="53" t="s">
        <v>256</v>
      </c>
      <c r="C488" s="8"/>
      <c r="E488" s="38"/>
      <c r="F488" s="44"/>
    </row>
    <row r="489" spans="1:6">
      <c r="A489" s="13"/>
      <c r="C489" s="8"/>
      <c r="E489" s="38"/>
      <c r="F489" s="44"/>
    </row>
    <row r="490" spans="1:6">
      <c r="A490" s="13"/>
      <c r="C490" s="8"/>
      <c r="E490" s="38"/>
      <c r="F490" s="44"/>
    </row>
    <row r="491" spans="1:6">
      <c r="A491" s="13"/>
      <c r="B491" s="110" t="s">
        <v>257</v>
      </c>
      <c r="C491" s="8"/>
      <c r="E491" s="38"/>
      <c r="F491" s="44"/>
    </row>
    <row r="492" spans="1:6">
      <c r="A492" s="13"/>
      <c r="C492" s="8"/>
      <c r="E492" s="38"/>
      <c r="F492" s="44"/>
    </row>
    <row r="493" spans="1:6">
      <c r="A493" s="13"/>
      <c r="B493" s="110" t="s">
        <v>258</v>
      </c>
      <c r="C493" s="8"/>
      <c r="E493" s="38"/>
      <c r="F493" s="44"/>
    </row>
    <row r="494" spans="1:6">
      <c r="A494" s="13"/>
      <c r="C494" s="8"/>
      <c r="E494" s="38"/>
      <c r="F494" s="44"/>
    </row>
    <row r="495" spans="1:6">
      <c r="A495" s="13"/>
      <c r="B495" s="110" t="s">
        <v>259</v>
      </c>
      <c r="C495" s="8"/>
      <c r="E495" s="38"/>
      <c r="F495" s="44"/>
    </row>
    <row r="496" spans="1:6">
      <c r="A496" s="13"/>
      <c r="C496" s="8"/>
      <c r="E496" s="38"/>
      <c r="F496" s="44"/>
    </row>
    <row r="497" spans="1:6">
      <c r="A497" s="13"/>
      <c r="B497" s="110" t="s">
        <v>260</v>
      </c>
      <c r="C497" s="8"/>
      <c r="E497" s="38"/>
      <c r="F497" s="44">
        <f>F215</f>
        <v>0</v>
      </c>
    </row>
    <row r="498" spans="1:6">
      <c r="A498" s="13"/>
      <c r="C498" s="8"/>
      <c r="E498" s="38"/>
      <c r="F498" s="44"/>
    </row>
    <row r="499" spans="1:6">
      <c r="A499" s="13"/>
      <c r="B499" s="110" t="s">
        <v>261</v>
      </c>
      <c r="C499" s="8"/>
      <c r="E499" s="38"/>
      <c r="F499" s="44">
        <f>F273</f>
        <v>0</v>
      </c>
    </row>
    <row r="500" spans="1:6">
      <c r="A500" s="13"/>
      <c r="C500" s="8"/>
      <c r="E500" s="38"/>
      <c r="F500" s="44"/>
    </row>
    <row r="501" spans="1:6">
      <c r="A501" s="13"/>
      <c r="B501" s="110" t="s">
        <v>262</v>
      </c>
      <c r="C501" s="8"/>
      <c r="E501" s="38"/>
      <c r="F501" s="44">
        <f>F325</f>
        <v>0</v>
      </c>
    </row>
    <row r="502" spans="1:6">
      <c r="A502" s="13"/>
      <c r="C502" s="8"/>
      <c r="E502" s="38"/>
      <c r="F502" s="44"/>
    </row>
    <row r="503" spans="1:6">
      <c r="A503" s="13"/>
      <c r="B503" s="110" t="s">
        <v>263</v>
      </c>
      <c r="C503" s="8"/>
      <c r="E503" s="38"/>
      <c r="F503" s="44">
        <f>F381</f>
        <v>0</v>
      </c>
    </row>
    <row r="504" spans="1:6">
      <c r="A504" s="13"/>
      <c r="C504" s="8"/>
      <c r="E504" s="38"/>
      <c r="F504" s="44"/>
    </row>
    <row r="505" spans="1:6">
      <c r="A505" s="13"/>
      <c r="B505" s="110" t="s">
        <v>264</v>
      </c>
      <c r="C505" s="8"/>
      <c r="E505" s="38"/>
      <c r="F505" s="44">
        <f>F438</f>
        <v>0</v>
      </c>
    </row>
    <row r="506" spans="1:6">
      <c r="A506" s="13"/>
      <c r="C506" s="8"/>
      <c r="E506" s="38"/>
      <c r="F506" s="44"/>
    </row>
    <row r="507" spans="1:6">
      <c r="A507" s="13"/>
      <c r="B507" s="110" t="s">
        <v>265</v>
      </c>
      <c r="C507" s="8"/>
      <c r="E507" s="38"/>
      <c r="F507" s="44">
        <f>F471</f>
        <v>0</v>
      </c>
    </row>
    <row r="508" spans="1:6">
      <c r="A508" s="13"/>
      <c r="C508" s="8"/>
      <c r="E508" s="38"/>
      <c r="F508" s="44"/>
    </row>
    <row r="509" spans="1:6">
      <c r="A509" s="13"/>
      <c r="C509" s="8"/>
      <c r="E509" s="38"/>
      <c r="F509" s="44"/>
    </row>
    <row r="510" spans="1:6">
      <c r="A510" s="13"/>
      <c r="C510" s="8"/>
      <c r="E510" s="38"/>
      <c r="F510" s="44"/>
    </row>
    <row r="511" spans="1:6">
      <c r="A511" s="13"/>
      <c r="B511" s="46" t="s">
        <v>266</v>
      </c>
      <c r="C511" s="8"/>
      <c r="E511" s="38"/>
      <c r="F511" s="111">
        <f>SUM(F491:F510)</f>
        <v>0</v>
      </c>
    </row>
    <row r="512" spans="1:6">
      <c r="A512" s="13"/>
      <c r="C512" s="8"/>
      <c r="E512" s="38"/>
      <c r="F512" s="44"/>
    </row>
    <row r="513" spans="1:6">
      <c r="A513" s="16"/>
      <c r="B513" s="48"/>
      <c r="C513" s="112"/>
      <c r="D513" s="17"/>
      <c r="E513" s="104"/>
      <c r="F513" s="100"/>
    </row>
    <row r="514" spans="1:6">
      <c r="E514" s="38"/>
      <c r="F514" s="38"/>
    </row>
    <row r="515" spans="1:6">
      <c r="E515" s="38"/>
      <c r="F515" s="38"/>
    </row>
    <row r="516" spans="1:6">
      <c r="E516" s="38"/>
      <c r="F516" s="38"/>
    </row>
    <row r="517" spans="1:6">
      <c r="E517" s="38"/>
      <c r="F517" s="38"/>
    </row>
  </sheetData>
  <pageMargins left="0.7" right="0.7" top="0.75" bottom="0.75" header="0.3" footer="0.3"/>
  <pageSetup scale="91" orientation="portrait" r:id="rId1"/>
  <rowBreaks count="9" manualBreakCount="9">
    <brk id="59" max="5" man="1"/>
    <brk id="111" max="5" man="1"/>
    <brk id="168" max="5" man="1"/>
    <brk id="221" max="5" man="1"/>
    <brk id="278" max="5" man="1"/>
    <brk id="332" max="5" man="1"/>
    <brk id="387" max="5" man="1"/>
    <brk id="443" max="5" man="1"/>
    <brk id="47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9"/>
  <sheetViews>
    <sheetView topLeftCell="A138" zoomScaleNormal="100" zoomScaleSheetLayoutView="100" workbookViewId="0">
      <selection activeCell="F74" sqref="F74"/>
    </sheetView>
  </sheetViews>
  <sheetFormatPr defaultColWidth="9.140625" defaultRowHeight="15"/>
  <cols>
    <col min="1" max="1" width="5.5703125" style="59" customWidth="1"/>
    <col min="2" max="2" width="50.28515625" style="60" customWidth="1"/>
    <col min="3" max="4" width="5.5703125" style="59" customWidth="1"/>
    <col min="5" max="5" width="10.7109375" style="61" customWidth="1"/>
    <col min="6" max="6" width="12.28515625" style="61" customWidth="1"/>
    <col min="7" max="16384" width="9.140625" style="58"/>
  </cols>
  <sheetData>
    <row r="1" spans="1:6">
      <c r="E1" s="62"/>
      <c r="F1" s="62"/>
    </row>
    <row r="2" spans="1:6">
      <c r="A2" s="63"/>
      <c r="B2" s="64" t="s">
        <v>0</v>
      </c>
      <c r="C2" s="65"/>
      <c r="D2" s="66"/>
      <c r="E2" s="62"/>
      <c r="F2" s="62"/>
    </row>
    <row r="3" spans="1:6">
      <c r="A3" s="67"/>
      <c r="D3" s="68"/>
      <c r="E3" s="62"/>
      <c r="F3" s="62"/>
    </row>
    <row r="4" spans="1:6">
      <c r="A4" s="69"/>
      <c r="B4" s="70" t="s">
        <v>267</v>
      </c>
      <c r="C4" s="71"/>
      <c r="D4" s="68"/>
      <c r="E4" s="62"/>
      <c r="F4" s="62"/>
    </row>
    <row r="5" spans="1:6">
      <c r="A5" s="72" t="s">
        <v>2</v>
      </c>
      <c r="B5" s="73" t="s">
        <v>3</v>
      </c>
      <c r="C5" s="72" t="s">
        <v>4</v>
      </c>
      <c r="D5" s="59" t="s">
        <v>5</v>
      </c>
      <c r="E5" s="74" t="s">
        <v>6</v>
      </c>
      <c r="F5" s="75" t="s">
        <v>7</v>
      </c>
    </row>
    <row r="6" spans="1:6">
      <c r="A6" s="76"/>
      <c r="B6" s="77"/>
      <c r="C6" s="76"/>
      <c r="D6" s="78"/>
      <c r="E6" s="79" t="s">
        <v>317</v>
      </c>
      <c r="F6" s="80" t="s">
        <v>317</v>
      </c>
    </row>
    <row r="7" spans="1:6">
      <c r="A7" s="81"/>
      <c r="C7" s="81"/>
      <c r="E7" s="75"/>
      <c r="F7" s="75"/>
    </row>
    <row r="8" spans="1:6">
      <c r="A8" s="72"/>
      <c r="B8" s="82" t="s">
        <v>268</v>
      </c>
      <c r="C8" s="72"/>
      <c r="E8" s="83"/>
      <c r="F8" s="83"/>
    </row>
    <row r="9" spans="1:6">
      <c r="A9" s="72"/>
      <c r="C9" s="72"/>
      <c r="E9" s="83"/>
      <c r="F9" s="83"/>
    </row>
    <row r="10" spans="1:6" ht="30">
      <c r="A10" s="72" t="s">
        <v>9</v>
      </c>
      <c r="B10" s="84" t="s">
        <v>269</v>
      </c>
      <c r="C10" s="72" t="s">
        <v>270</v>
      </c>
      <c r="D10" s="59">
        <v>50</v>
      </c>
      <c r="E10" s="83"/>
      <c r="F10" s="83">
        <f>D10*E10</f>
        <v>0</v>
      </c>
    </row>
    <row r="11" spans="1:6">
      <c r="A11" s="72"/>
      <c r="C11" s="72"/>
      <c r="E11" s="83"/>
      <c r="F11" s="83"/>
    </row>
    <row r="12" spans="1:6" ht="30">
      <c r="A12" s="72" t="s">
        <v>14</v>
      </c>
      <c r="B12" s="84" t="s">
        <v>271</v>
      </c>
      <c r="C12" s="72" t="s">
        <v>270</v>
      </c>
      <c r="D12" s="59">
        <v>50</v>
      </c>
      <c r="E12" s="85"/>
      <c r="F12" s="83">
        <f t="shared" ref="F12" si="0">D12*E12</f>
        <v>0</v>
      </c>
    </row>
    <row r="13" spans="1:6">
      <c r="A13" s="72"/>
      <c r="C13" s="72"/>
      <c r="E13" s="85"/>
      <c r="F13" s="83"/>
    </row>
    <row r="14" spans="1:6" ht="30">
      <c r="A14" s="72" t="s">
        <v>18</v>
      </c>
      <c r="B14" s="86" t="s">
        <v>272</v>
      </c>
      <c r="C14" s="72" t="s">
        <v>44</v>
      </c>
      <c r="D14" s="59">
        <v>1</v>
      </c>
      <c r="E14" s="83"/>
      <c r="F14" s="83">
        <f>D14*E14</f>
        <v>0</v>
      </c>
    </row>
    <row r="15" spans="1:6">
      <c r="A15" s="72"/>
      <c r="C15" s="72"/>
      <c r="E15" s="83"/>
      <c r="F15" s="83"/>
    </row>
    <row r="16" spans="1:6">
      <c r="A16" s="72" t="s">
        <v>21</v>
      </c>
      <c r="B16" s="87" t="s">
        <v>273</v>
      </c>
      <c r="C16" s="88" t="s">
        <v>270</v>
      </c>
      <c r="D16" s="72">
        <v>50</v>
      </c>
      <c r="E16" s="89"/>
      <c r="F16" s="83">
        <f>D16*E16</f>
        <v>0</v>
      </c>
    </row>
    <row r="17" spans="1:6">
      <c r="A17" s="72"/>
      <c r="C17" s="72"/>
      <c r="E17" s="83"/>
      <c r="F17" s="83"/>
    </row>
    <row r="18" spans="1:6">
      <c r="A18" s="72" t="s">
        <v>66</v>
      </c>
      <c r="B18" s="84" t="s">
        <v>274</v>
      </c>
      <c r="C18" s="72" t="s">
        <v>275</v>
      </c>
      <c r="D18" s="59">
        <v>24</v>
      </c>
      <c r="E18" s="83"/>
      <c r="F18" s="83">
        <f>D18*E18</f>
        <v>0</v>
      </c>
    </row>
    <row r="19" spans="1:6">
      <c r="A19" s="72"/>
      <c r="C19" s="72"/>
      <c r="E19" s="83"/>
      <c r="F19" s="83"/>
    </row>
    <row r="20" spans="1:6">
      <c r="A20" s="72" t="s">
        <v>33</v>
      </c>
      <c r="B20" s="60" t="s">
        <v>276</v>
      </c>
      <c r="C20" s="72" t="s">
        <v>277</v>
      </c>
      <c r="D20" s="59">
        <v>1.5</v>
      </c>
      <c r="E20" s="83"/>
      <c r="F20" s="83">
        <f>D20*E20</f>
        <v>0</v>
      </c>
    </row>
    <row r="21" spans="1:6">
      <c r="A21" s="72"/>
      <c r="C21" s="72"/>
      <c r="E21" s="83"/>
      <c r="F21" s="83"/>
    </row>
    <row r="22" spans="1:6">
      <c r="A22" s="72" t="s">
        <v>37</v>
      </c>
      <c r="B22" s="60" t="s">
        <v>278</v>
      </c>
      <c r="C22" s="72" t="s">
        <v>275</v>
      </c>
      <c r="D22" s="59">
        <v>20</v>
      </c>
      <c r="E22" s="83"/>
      <c r="F22" s="83">
        <f>D22*E22</f>
        <v>0</v>
      </c>
    </row>
    <row r="23" spans="1:6">
      <c r="A23" s="72"/>
      <c r="B23" s="60" t="s">
        <v>279</v>
      </c>
      <c r="C23" s="72"/>
      <c r="D23" s="58"/>
      <c r="E23" s="83"/>
      <c r="F23" s="83"/>
    </row>
    <row r="24" spans="1:6">
      <c r="A24" s="72"/>
      <c r="C24" s="72"/>
      <c r="E24" s="83"/>
      <c r="F24" s="83"/>
    </row>
    <row r="25" spans="1:6">
      <c r="A25" s="72" t="s">
        <v>280</v>
      </c>
      <c r="B25" s="60" t="s">
        <v>281</v>
      </c>
      <c r="C25" s="72" t="s">
        <v>282</v>
      </c>
      <c r="D25" s="59">
        <v>24</v>
      </c>
      <c r="E25" s="83"/>
      <c r="F25" s="83">
        <f>D25*E25</f>
        <v>0</v>
      </c>
    </row>
    <row r="26" spans="1:6">
      <c r="A26" s="72"/>
      <c r="B26" s="90"/>
      <c r="C26" s="72"/>
      <c r="E26" s="83"/>
      <c r="F26" s="83"/>
    </row>
    <row r="27" spans="1:6">
      <c r="A27" s="72"/>
      <c r="C27" s="72"/>
      <c r="E27" s="83"/>
      <c r="F27" s="83"/>
    </row>
    <row r="28" spans="1:6">
      <c r="A28" s="72"/>
      <c r="C28" s="72"/>
      <c r="E28" s="83"/>
      <c r="F28" s="83"/>
    </row>
    <row r="29" spans="1:6">
      <c r="A29" s="72"/>
      <c r="C29" s="72"/>
      <c r="E29" s="83"/>
      <c r="F29" s="83"/>
    </row>
    <row r="30" spans="1:6">
      <c r="A30" s="72"/>
      <c r="C30" s="72"/>
      <c r="E30" s="83"/>
      <c r="F30" s="83"/>
    </row>
    <row r="31" spans="1:6">
      <c r="A31" s="72"/>
      <c r="C31" s="72"/>
      <c r="E31" s="83"/>
      <c r="F31" s="83"/>
    </row>
    <row r="32" spans="1:6">
      <c r="A32" s="72"/>
      <c r="B32" s="73" t="s">
        <v>283</v>
      </c>
      <c r="C32" s="72"/>
      <c r="E32" s="83"/>
      <c r="F32" s="91">
        <f>SUM(F10:F31)</f>
        <v>0</v>
      </c>
    </row>
    <row r="33" spans="1:6">
      <c r="A33" s="72"/>
      <c r="C33" s="72"/>
      <c r="E33" s="83"/>
      <c r="F33" s="83"/>
    </row>
    <row r="34" spans="1:6">
      <c r="A34" s="76"/>
      <c r="B34" s="92"/>
      <c r="C34" s="76"/>
      <c r="D34" s="78"/>
      <c r="E34" s="80"/>
      <c r="F34" s="80"/>
    </row>
    <row r="35" spans="1:6">
      <c r="E35" s="62"/>
      <c r="F35" s="62"/>
    </row>
    <row r="37" spans="1:6">
      <c r="E37" s="62"/>
      <c r="F37" s="62"/>
    </row>
    <row r="38" spans="1:6">
      <c r="A38" s="63"/>
      <c r="B38" s="64" t="str">
        <f>B2</f>
        <v>Montserrat Artificial Reef</v>
      </c>
      <c r="C38" s="65"/>
      <c r="D38" s="66"/>
      <c r="E38" s="62"/>
      <c r="F38" s="62"/>
    </row>
    <row r="39" spans="1:6">
      <c r="A39" s="67"/>
      <c r="D39" s="68"/>
      <c r="E39" s="62"/>
      <c r="F39" s="62"/>
    </row>
    <row r="40" spans="1:6">
      <c r="A40" s="69"/>
      <c r="B40" s="70" t="s">
        <v>284</v>
      </c>
      <c r="C40" s="71"/>
      <c r="D40" s="68"/>
      <c r="E40" s="62"/>
      <c r="F40" s="62"/>
    </row>
    <row r="41" spans="1:6">
      <c r="A41" s="72" t="s">
        <v>2</v>
      </c>
      <c r="B41" s="73" t="s">
        <v>3</v>
      </c>
      <c r="C41" s="72" t="s">
        <v>4</v>
      </c>
      <c r="D41" s="59" t="s">
        <v>5</v>
      </c>
      <c r="E41" s="74" t="s">
        <v>6</v>
      </c>
      <c r="F41" s="75" t="s">
        <v>7</v>
      </c>
    </row>
    <row r="42" spans="1:6">
      <c r="A42" s="76"/>
      <c r="B42" s="77"/>
      <c r="C42" s="76"/>
      <c r="D42" s="78"/>
      <c r="E42" s="79" t="s">
        <v>317</v>
      </c>
      <c r="F42" s="80" t="s">
        <v>317</v>
      </c>
    </row>
    <row r="43" spans="1:6">
      <c r="A43" s="81"/>
      <c r="C43" s="81"/>
      <c r="E43" s="75"/>
      <c r="F43" s="75"/>
    </row>
    <row r="44" spans="1:6">
      <c r="A44" s="72"/>
      <c r="B44" s="82" t="s">
        <v>285</v>
      </c>
      <c r="C44" s="72"/>
      <c r="E44" s="83"/>
      <c r="F44" s="83"/>
    </row>
    <row r="45" spans="1:6">
      <c r="A45" s="72"/>
      <c r="C45" s="72"/>
      <c r="E45" s="83"/>
      <c r="F45" s="83"/>
    </row>
    <row r="46" spans="1:6" ht="45">
      <c r="A46" s="72" t="s">
        <v>9</v>
      </c>
      <c r="B46" s="86" t="s">
        <v>286</v>
      </c>
      <c r="C46" s="72" t="s">
        <v>270</v>
      </c>
      <c r="D46" s="59">
        <v>25</v>
      </c>
      <c r="E46" s="83"/>
      <c r="F46" s="83">
        <f>E46*D46</f>
        <v>0</v>
      </c>
    </row>
    <row r="47" spans="1:6">
      <c r="A47" s="72"/>
      <c r="B47" s="93"/>
      <c r="C47" s="72"/>
      <c r="E47" s="83"/>
      <c r="F47" s="83"/>
    </row>
    <row r="48" spans="1:6">
      <c r="A48" s="72"/>
      <c r="B48" s="82" t="s">
        <v>287</v>
      </c>
      <c r="C48" s="72"/>
      <c r="E48" s="83"/>
      <c r="F48" s="83"/>
    </row>
    <row r="49" spans="1:6">
      <c r="A49" s="72"/>
      <c r="B49" s="93"/>
      <c r="C49" s="72"/>
      <c r="E49" s="83"/>
      <c r="F49" s="83"/>
    </row>
    <row r="50" spans="1:6" ht="45">
      <c r="A50" s="72" t="s">
        <v>14</v>
      </c>
      <c r="B50" s="86" t="s">
        <v>288</v>
      </c>
      <c r="C50" s="72" t="s">
        <v>270</v>
      </c>
      <c r="D50" s="59">
        <v>40</v>
      </c>
      <c r="E50" s="83"/>
      <c r="F50" s="83">
        <f>E50*D50</f>
        <v>0</v>
      </c>
    </row>
    <row r="51" spans="1:6">
      <c r="A51" s="72"/>
      <c r="B51" s="93"/>
      <c r="C51" s="72"/>
      <c r="E51" s="83"/>
      <c r="F51" s="83"/>
    </row>
    <row r="52" spans="1:6" ht="60">
      <c r="A52" s="72" t="s">
        <v>18</v>
      </c>
      <c r="B52" s="86" t="s">
        <v>289</v>
      </c>
      <c r="C52" s="72" t="s">
        <v>270</v>
      </c>
      <c r="D52" s="59">
        <v>40</v>
      </c>
      <c r="E52" s="83"/>
      <c r="F52" s="83">
        <f>D52*E52</f>
        <v>0</v>
      </c>
    </row>
    <row r="53" spans="1:6">
      <c r="A53" s="72"/>
      <c r="C53" s="72"/>
      <c r="E53" s="83"/>
      <c r="F53" s="83"/>
    </row>
    <row r="54" spans="1:6">
      <c r="A54" s="72"/>
      <c r="B54" s="82" t="s">
        <v>290</v>
      </c>
      <c r="C54" s="72"/>
      <c r="E54" s="83"/>
      <c r="F54" s="83"/>
    </row>
    <row r="55" spans="1:6">
      <c r="A55" s="72"/>
      <c r="C55" s="72"/>
      <c r="E55" s="83"/>
      <c r="F55" s="83"/>
    </row>
    <row r="56" spans="1:6">
      <c r="A56" s="72" t="s">
        <v>21</v>
      </c>
      <c r="B56" s="60" t="s">
        <v>291</v>
      </c>
      <c r="C56" s="72" t="s">
        <v>282</v>
      </c>
      <c r="D56" s="59">
        <v>13</v>
      </c>
      <c r="E56" s="83"/>
      <c r="F56" s="83">
        <f>D56*E56</f>
        <v>0</v>
      </c>
    </row>
    <row r="57" spans="1:6">
      <c r="A57" s="72"/>
      <c r="C57" s="72"/>
      <c r="E57" s="83"/>
      <c r="F57" s="83"/>
    </row>
    <row r="58" spans="1:6">
      <c r="A58" s="72" t="s">
        <v>66</v>
      </c>
      <c r="B58" s="60" t="s">
        <v>292</v>
      </c>
      <c r="C58" s="72" t="s">
        <v>282</v>
      </c>
      <c r="D58" s="59">
        <v>10</v>
      </c>
      <c r="E58" s="83"/>
      <c r="F58" s="83">
        <f>D58*E58</f>
        <v>0</v>
      </c>
    </row>
    <row r="59" spans="1:6">
      <c r="A59" s="72"/>
      <c r="C59" s="72"/>
      <c r="E59" s="83"/>
      <c r="F59" s="83"/>
    </row>
    <row r="60" spans="1:6">
      <c r="A60" s="72" t="s">
        <v>33</v>
      </c>
      <c r="B60" s="60" t="s">
        <v>293</v>
      </c>
      <c r="C60" s="72" t="s">
        <v>282</v>
      </c>
      <c r="D60" s="59">
        <v>10</v>
      </c>
      <c r="E60" s="83"/>
      <c r="F60" s="83">
        <f>D60*E60</f>
        <v>0</v>
      </c>
    </row>
    <row r="61" spans="1:6">
      <c r="A61" s="72"/>
      <c r="C61" s="72"/>
      <c r="E61" s="83"/>
      <c r="F61" s="83"/>
    </row>
    <row r="62" spans="1:6">
      <c r="A62" s="72"/>
      <c r="C62" s="72"/>
      <c r="E62" s="83"/>
      <c r="F62" s="83"/>
    </row>
    <row r="63" spans="1:6">
      <c r="A63" s="72"/>
      <c r="C63" s="72"/>
      <c r="E63" s="83"/>
      <c r="F63" s="83"/>
    </row>
    <row r="64" spans="1:6">
      <c r="A64" s="72"/>
      <c r="C64" s="72"/>
      <c r="E64" s="83"/>
      <c r="F64" s="83"/>
    </row>
    <row r="65" spans="1:6">
      <c r="A65" s="72"/>
      <c r="C65" s="72"/>
      <c r="E65" s="83"/>
      <c r="F65" s="83"/>
    </row>
    <row r="66" spans="1:6">
      <c r="A66" s="72"/>
      <c r="B66" s="73" t="s">
        <v>294</v>
      </c>
      <c r="C66" s="72"/>
      <c r="E66" s="83"/>
      <c r="F66" s="91">
        <f>SUM(F46:F65)</f>
        <v>0</v>
      </c>
    </row>
    <row r="67" spans="1:6">
      <c r="A67" s="76"/>
      <c r="B67" s="94"/>
      <c r="C67" s="76"/>
      <c r="D67" s="76"/>
      <c r="E67" s="80"/>
      <c r="F67" s="95"/>
    </row>
    <row r="68" spans="1:6">
      <c r="E68" s="62"/>
      <c r="F68" s="62"/>
    </row>
    <row r="69" spans="1:6">
      <c r="E69" s="62"/>
      <c r="F69" s="62"/>
    </row>
    <row r="70" spans="1:6">
      <c r="A70" s="63"/>
      <c r="B70" s="64" t="str">
        <f>B2</f>
        <v>Montserrat Artificial Reef</v>
      </c>
      <c r="C70" s="65"/>
      <c r="D70" s="66"/>
      <c r="E70" s="62"/>
      <c r="F70" s="62"/>
    </row>
    <row r="71" spans="1:6">
      <c r="A71" s="67"/>
      <c r="D71" s="68"/>
      <c r="E71" s="62"/>
      <c r="F71" s="62"/>
    </row>
    <row r="72" spans="1:6">
      <c r="A72" s="69"/>
      <c r="B72" s="70" t="s">
        <v>295</v>
      </c>
      <c r="C72" s="71"/>
      <c r="D72" s="68"/>
      <c r="E72" s="62"/>
      <c r="F72" s="62"/>
    </row>
    <row r="73" spans="1:6">
      <c r="A73" s="72" t="s">
        <v>2</v>
      </c>
      <c r="B73" s="73" t="s">
        <v>3</v>
      </c>
      <c r="C73" s="72" t="s">
        <v>4</v>
      </c>
      <c r="D73" s="59" t="s">
        <v>5</v>
      </c>
      <c r="E73" s="74" t="s">
        <v>6</v>
      </c>
      <c r="F73" s="75" t="s">
        <v>7</v>
      </c>
    </row>
    <row r="74" spans="1:6">
      <c r="A74" s="76"/>
      <c r="B74" s="77"/>
      <c r="C74" s="76"/>
      <c r="D74" s="78"/>
      <c r="E74" s="79" t="s">
        <v>317</v>
      </c>
      <c r="F74" s="80" t="s">
        <v>317</v>
      </c>
    </row>
    <row r="75" spans="1:6">
      <c r="A75" s="81"/>
      <c r="C75" s="81"/>
      <c r="E75" s="75"/>
      <c r="F75" s="75"/>
    </row>
    <row r="76" spans="1:6">
      <c r="A76" s="72"/>
      <c r="B76" s="82" t="s">
        <v>296</v>
      </c>
      <c r="C76" s="72"/>
      <c r="E76" s="83"/>
      <c r="F76" s="83"/>
    </row>
    <row r="77" spans="1:6">
      <c r="A77" s="72"/>
      <c r="C77" s="72"/>
      <c r="E77" s="83"/>
      <c r="F77" s="83"/>
    </row>
    <row r="78" spans="1:6">
      <c r="A78" s="72" t="s">
        <v>37</v>
      </c>
      <c r="B78" s="60" t="s">
        <v>297</v>
      </c>
      <c r="C78" s="72" t="s">
        <v>282</v>
      </c>
      <c r="D78" s="59">
        <v>48</v>
      </c>
      <c r="E78" s="83"/>
      <c r="F78" s="83">
        <f>D78*E78</f>
        <v>0</v>
      </c>
    </row>
    <row r="79" spans="1:6">
      <c r="A79" s="72"/>
      <c r="C79" s="72"/>
      <c r="E79" s="83"/>
      <c r="F79" s="83"/>
    </row>
    <row r="80" spans="1:6">
      <c r="A80" s="72" t="s">
        <v>280</v>
      </c>
      <c r="B80" s="60" t="s">
        <v>298</v>
      </c>
      <c r="C80" s="72" t="s">
        <v>277</v>
      </c>
      <c r="D80" s="59">
        <v>2</v>
      </c>
      <c r="E80" s="83"/>
      <c r="F80" s="83">
        <f>D80*E80</f>
        <v>0</v>
      </c>
    </row>
    <row r="81" spans="1:6">
      <c r="A81" s="72"/>
      <c r="C81" s="72"/>
      <c r="E81" s="83"/>
      <c r="F81" s="83"/>
    </row>
    <row r="82" spans="1:6">
      <c r="A82" s="72" t="s">
        <v>280</v>
      </c>
      <c r="B82" s="60" t="s">
        <v>299</v>
      </c>
      <c r="C82" s="72" t="s">
        <v>275</v>
      </c>
      <c r="D82" s="59">
        <v>48</v>
      </c>
      <c r="E82" s="83"/>
      <c r="F82" s="83">
        <f t="shared" ref="F82" si="1">D82*E82</f>
        <v>0</v>
      </c>
    </row>
    <row r="83" spans="1:6">
      <c r="A83" s="72"/>
      <c r="B83" s="60" t="s">
        <v>300</v>
      </c>
      <c r="C83" s="72"/>
      <c r="E83" s="83"/>
      <c r="F83" s="83"/>
    </row>
    <row r="84" spans="1:6">
      <c r="A84" s="72"/>
      <c r="C84" s="72"/>
      <c r="E84" s="83"/>
      <c r="F84" s="83"/>
    </row>
    <row r="85" spans="1:6">
      <c r="A85" s="72"/>
      <c r="C85" s="72"/>
      <c r="E85" s="83"/>
      <c r="F85" s="83"/>
    </row>
    <row r="86" spans="1:6">
      <c r="A86" s="72"/>
      <c r="C86" s="72"/>
      <c r="E86" s="83"/>
      <c r="F86" s="83"/>
    </row>
    <row r="87" spans="1:6">
      <c r="A87" s="72"/>
      <c r="C87" s="72"/>
      <c r="E87" s="83"/>
      <c r="F87" s="83"/>
    </row>
    <row r="88" spans="1:6">
      <c r="A88" s="72"/>
      <c r="C88" s="72"/>
      <c r="E88" s="83"/>
      <c r="F88" s="83"/>
    </row>
    <row r="89" spans="1:6">
      <c r="A89" s="72"/>
      <c r="C89" s="72"/>
      <c r="E89" s="83"/>
      <c r="F89" s="83"/>
    </row>
    <row r="90" spans="1:6">
      <c r="A90" s="72"/>
      <c r="C90" s="72"/>
      <c r="E90" s="83"/>
      <c r="F90" s="83"/>
    </row>
    <row r="91" spans="1:6">
      <c r="A91" s="72"/>
      <c r="C91" s="72"/>
      <c r="E91" s="83"/>
      <c r="F91" s="83"/>
    </row>
    <row r="92" spans="1:6">
      <c r="A92" s="72"/>
      <c r="C92" s="72"/>
      <c r="E92" s="83"/>
      <c r="F92" s="83"/>
    </row>
    <row r="93" spans="1:6">
      <c r="A93" s="72"/>
      <c r="C93" s="72"/>
      <c r="E93" s="83"/>
      <c r="F93" s="83"/>
    </row>
    <row r="94" spans="1:6">
      <c r="A94" s="72"/>
      <c r="C94" s="72"/>
      <c r="E94" s="83"/>
      <c r="F94" s="83"/>
    </row>
    <row r="95" spans="1:6">
      <c r="A95" s="72"/>
      <c r="C95" s="72"/>
      <c r="E95" s="83"/>
      <c r="F95" s="83"/>
    </row>
    <row r="96" spans="1:6">
      <c r="A96" s="72"/>
      <c r="C96" s="72"/>
      <c r="E96" s="83"/>
      <c r="F96" s="83"/>
    </row>
    <row r="97" spans="1:6">
      <c r="A97" s="72"/>
      <c r="C97" s="72"/>
      <c r="E97" s="83"/>
      <c r="F97" s="83"/>
    </row>
    <row r="98" spans="1:6">
      <c r="A98" s="72"/>
      <c r="C98" s="72"/>
      <c r="E98" s="83"/>
      <c r="F98" s="83"/>
    </row>
    <row r="99" spans="1:6">
      <c r="A99" s="72"/>
      <c r="C99" s="72"/>
      <c r="E99" s="83"/>
      <c r="F99" s="83"/>
    </row>
    <row r="100" spans="1:6">
      <c r="A100" s="72"/>
      <c r="C100" s="72"/>
      <c r="E100" s="83"/>
      <c r="F100" s="83"/>
    </row>
    <row r="101" spans="1:6">
      <c r="A101" s="72"/>
      <c r="C101" s="72"/>
      <c r="E101" s="83"/>
      <c r="F101" s="83"/>
    </row>
    <row r="102" spans="1:6">
      <c r="A102" s="72"/>
      <c r="C102" s="72"/>
      <c r="E102" s="83"/>
      <c r="F102" s="83"/>
    </row>
    <row r="103" spans="1:6">
      <c r="A103" s="72"/>
      <c r="B103" s="73" t="s">
        <v>301</v>
      </c>
      <c r="C103" s="72"/>
      <c r="E103" s="83"/>
      <c r="F103" s="91">
        <f>SUM(F78:F102)</f>
        <v>0</v>
      </c>
    </row>
    <row r="104" spans="1:6">
      <c r="A104" s="72"/>
      <c r="B104" s="73"/>
      <c r="C104" s="72"/>
      <c r="E104" s="83"/>
      <c r="F104" s="96"/>
    </row>
    <row r="105" spans="1:6">
      <c r="A105" s="76"/>
      <c r="B105" s="92"/>
      <c r="C105" s="76"/>
      <c r="D105" s="78"/>
      <c r="E105" s="80"/>
      <c r="F105" s="80"/>
    </row>
    <row r="106" spans="1:6">
      <c r="E106" s="62"/>
      <c r="F106" s="62"/>
    </row>
    <row r="107" spans="1:6">
      <c r="E107" s="62"/>
      <c r="F107" s="62"/>
    </row>
    <row r="108" spans="1:6">
      <c r="E108" s="62"/>
      <c r="F108" s="62"/>
    </row>
    <row r="109" spans="1:6">
      <c r="E109" s="62"/>
      <c r="F109" s="62"/>
    </row>
  </sheetData>
  <pageMargins left="0.7" right="0.7" top="0.75" bottom="0.75" header="0.3" footer="0.3"/>
  <pageSetup scale="77" orientation="portrait" r:id="rId1"/>
  <rowBreaks count="3" manualBreakCount="3">
    <brk id="36" max="8" man="1"/>
    <brk id="67" max="5" man="1"/>
    <brk id="10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2"/>
  <sheetViews>
    <sheetView zoomScaleNormal="100" zoomScaleSheetLayoutView="100" workbookViewId="0">
      <selection activeCell="H19" sqref="H19"/>
    </sheetView>
  </sheetViews>
  <sheetFormatPr defaultColWidth="9.140625" defaultRowHeight="12.75"/>
  <cols>
    <col min="1" max="1" width="5.5703125" style="1" customWidth="1"/>
    <col min="2" max="2" width="49.7109375" style="2" customWidth="1"/>
    <col min="3" max="4" width="5.5703125" style="2" customWidth="1"/>
    <col min="5" max="5" width="10.7109375" style="3" customWidth="1"/>
    <col min="6" max="6" width="12.28515625" style="3" customWidth="1"/>
    <col min="7" max="16384" width="9.140625" style="2"/>
  </cols>
  <sheetData>
    <row r="1" spans="1:7">
      <c r="C1" s="1"/>
      <c r="D1" s="1"/>
    </row>
    <row r="2" spans="1:7">
      <c r="A2" s="4"/>
      <c r="B2" s="5" t="s">
        <v>302</v>
      </c>
      <c r="C2" s="6"/>
      <c r="D2" s="7"/>
    </row>
    <row r="3" spans="1:7">
      <c r="A3" s="8"/>
      <c r="C3" s="1"/>
      <c r="D3" s="9"/>
    </row>
    <row r="4" spans="1:7">
      <c r="A4" s="10"/>
      <c r="B4" s="11" t="s">
        <v>303</v>
      </c>
      <c r="C4" s="12"/>
      <c r="D4" s="9"/>
    </row>
    <row r="5" spans="1:7">
      <c r="A5" s="13" t="s">
        <v>2</v>
      </c>
      <c r="B5" s="1" t="s">
        <v>3</v>
      </c>
      <c r="C5" s="13" t="s">
        <v>4</v>
      </c>
      <c r="D5" s="1" t="s">
        <v>5</v>
      </c>
      <c r="E5" s="14" t="s">
        <v>6</v>
      </c>
      <c r="F5" s="15" t="s">
        <v>7</v>
      </c>
    </row>
    <row r="6" spans="1:7">
      <c r="A6" s="16"/>
      <c r="B6" s="17"/>
      <c r="C6" s="16"/>
      <c r="D6" s="17"/>
      <c r="E6" s="18" t="s">
        <v>317</v>
      </c>
      <c r="F6" s="19" t="s">
        <v>317</v>
      </c>
    </row>
    <row r="7" spans="1:7">
      <c r="A7" s="51"/>
      <c r="C7" s="52"/>
      <c r="F7" s="15"/>
    </row>
    <row r="8" spans="1:7">
      <c r="A8" s="13"/>
      <c r="C8" s="43"/>
      <c r="F8" s="45"/>
    </row>
    <row r="9" spans="1:7">
      <c r="A9" s="13"/>
      <c r="B9" s="53" t="s">
        <v>304</v>
      </c>
      <c r="C9" s="43"/>
      <c r="F9" s="45"/>
    </row>
    <row r="10" spans="1:7">
      <c r="A10" s="13"/>
      <c r="C10" s="43"/>
      <c r="F10" s="45"/>
    </row>
    <row r="11" spans="1:7">
      <c r="A11" s="13"/>
      <c r="C11" s="43"/>
      <c r="F11" s="45"/>
    </row>
    <row r="12" spans="1:7">
      <c r="A12" s="13">
        <v>1</v>
      </c>
      <c r="B12" s="2" t="s">
        <v>305</v>
      </c>
      <c r="C12" s="43"/>
      <c r="F12" s="45">
        <f>'Bill 2A - Derilict &amp; Concrete '!F32</f>
        <v>0</v>
      </c>
    </row>
    <row r="13" spans="1:7">
      <c r="A13" s="13"/>
      <c r="C13" s="43"/>
      <c r="F13" s="45"/>
    </row>
    <row r="14" spans="1:7">
      <c r="A14" s="13">
        <v>2</v>
      </c>
      <c r="B14" s="2" t="s">
        <v>306</v>
      </c>
      <c r="C14" s="43"/>
      <c r="F14" s="45">
        <f>'Bill 2A - Derilict &amp; Concrete '!F66</f>
        <v>0</v>
      </c>
    </row>
    <row r="15" spans="1:7">
      <c r="A15" s="13"/>
      <c r="C15" s="43"/>
      <c r="F15" s="45"/>
    </row>
    <row r="16" spans="1:7">
      <c r="A16" s="13">
        <v>3</v>
      </c>
      <c r="B16" s="2" t="s">
        <v>307</v>
      </c>
      <c r="C16" s="43"/>
      <c r="F16" s="45">
        <f>'Bill 2A - Derilict &amp; Concrete '!F103</f>
        <v>0</v>
      </c>
      <c r="G16" s="54"/>
    </row>
    <row r="17" spans="1:8">
      <c r="A17" s="13"/>
      <c r="C17" s="43"/>
      <c r="E17" s="38"/>
      <c r="F17" s="44"/>
    </row>
    <row r="18" spans="1:8">
      <c r="A18" s="13"/>
      <c r="B18" s="55"/>
      <c r="C18" s="8"/>
      <c r="D18" s="1"/>
      <c r="F18" s="45"/>
    </row>
    <row r="19" spans="1:8">
      <c r="A19" s="13"/>
      <c r="C19" s="8"/>
      <c r="D19" s="1"/>
      <c r="F19" s="45"/>
      <c r="H19" s="56"/>
    </row>
    <row r="20" spans="1:8">
      <c r="A20" s="13"/>
      <c r="C20" s="8"/>
      <c r="D20" s="1"/>
      <c r="F20" s="45"/>
    </row>
    <row r="21" spans="1:8">
      <c r="A21" s="13"/>
      <c r="C21" s="8"/>
      <c r="D21" s="1"/>
      <c r="F21" s="45"/>
    </row>
    <row r="22" spans="1:8">
      <c r="A22" s="13"/>
      <c r="C22" s="8"/>
      <c r="D22" s="1"/>
      <c r="F22" s="45"/>
    </row>
    <row r="23" spans="1:8">
      <c r="A23" s="13"/>
      <c r="C23" s="8"/>
      <c r="D23" s="1"/>
      <c r="F23" s="45"/>
    </row>
    <row r="24" spans="1:8">
      <c r="A24" s="13"/>
      <c r="C24" s="8"/>
      <c r="D24" s="1"/>
      <c r="E24" s="38"/>
      <c r="F24" s="44"/>
    </row>
    <row r="25" spans="1:8">
      <c r="A25" s="13"/>
      <c r="C25" s="8"/>
      <c r="D25" s="1"/>
      <c r="E25" s="38"/>
      <c r="F25" s="44"/>
    </row>
    <row r="26" spans="1:8">
      <c r="A26" s="13"/>
      <c r="C26" s="8"/>
      <c r="D26" s="1"/>
      <c r="E26" s="38"/>
      <c r="F26" s="44"/>
    </row>
    <row r="27" spans="1:8">
      <c r="A27" s="13"/>
      <c r="C27" s="43"/>
      <c r="F27" s="45"/>
    </row>
    <row r="28" spans="1:8">
      <c r="A28" s="13"/>
      <c r="C28" s="43"/>
      <c r="F28" s="45"/>
    </row>
    <row r="29" spans="1:8">
      <c r="A29" s="13"/>
      <c r="C29" s="43"/>
      <c r="F29" s="45"/>
    </row>
    <row r="30" spans="1:8">
      <c r="A30" s="13"/>
      <c r="B30" s="57" t="s">
        <v>308</v>
      </c>
      <c r="C30" s="8"/>
      <c r="D30" s="1"/>
      <c r="F30" s="47">
        <f>SUM(F12:F29)</f>
        <v>0</v>
      </c>
    </row>
    <row r="31" spans="1:8">
      <c r="A31" s="13"/>
      <c r="C31" s="43"/>
      <c r="F31" s="45"/>
    </row>
    <row r="32" spans="1:8">
      <c r="A32" s="16"/>
      <c r="B32" s="48"/>
      <c r="C32" s="49"/>
      <c r="D32" s="48"/>
      <c r="E32" s="50"/>
      <c r="F32" s="1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6"/>
  <sheetViews>
    <sheetView tabSelected="1" zoomScaleNormal="100" zoomScaleSheetLayoutView="100" workbookViewId="0">
      <selection activeCell="H13" sqref="H13"/>
    </sheetView>
  </sheetViews>
  <sheetFormatPr defaultColWidth="9.140625" defaultRowHeight="12.75"/>
  <cols>
    <col min="1" max="1" width="5.5703125" style="1" customWidth="1"/>
    <col min="2" max="2" width="50.5703125" style="2" customWidth="1"/>
    <col min="3" max="4" width="5.5703125" style="2" customWidth="1"/>
    <col min="5" max="5" width="10.7109375" style="3" customWidth="1"/>
    <col min="6" max="6" width="12.28515625" style="3" customWidth="1"/>
    <col min="7" max="16384" width="9.140625" style="2"/>
  </cols>
  <sheetData>
    <row r="1" spans="1:6">
      <c r="C1" s="1"/>
      <c r="D1" s="1"/>
    </row>
    <row r="2" spans="1:6">
      <c r="A2" s="4"/>
      <c r="B2" s="5" t="s">
        <v>309</v>
      </c>
      <c r="C2" s="6"/>
      <c r="D2" s="7"/>
    </row>
    <row r="3" spans="1:6">
      <c r="A3" s="8"/>
      <c r="C3" s="1"/>
      <c r="D3" s="9"/>
    </row>
    <row r="4" spans="1:6">
      <c r="A4" s="10"/>
      <c r="B4" s="11" t="s">
        <v>310</v>
      </c>
      <c r="C4" s="12"/>
      <c r="D4" s="9"/>
    </row>
    <row r="5" spans="1:6">
      <c r="A5" s="13" t="s">
        <v>2</v>
      </c>
      <c r="B5" s="1" t="s">
        <v>3</v>
      </c>
      <c r="C5" s="13" t="s">
        <v>4</v>
      </c>
      <c r="D5" s="1" t="s">
        <v>5</v>
      </c>
      <c r="E5" s="14" t="s">
        <v>6</v>
      </c>
      <c r="F5" s="15" t="s">
        <v>7</v>
      </c>
    </row>
    <row r="6" spans="1:6">
      <c r="A6" s="16"/>
      <c r="B6" s="17"/>
      <c r="C6" s="16"/>
      <c r="D6" s="17"/>
      <c r="E6" s="18" t="s">
        <v>317</v>
      </c>
      <c r="F6" s="19" t="s">
        <v>317</v>
      </c>
    </row>
    <row r="7" spans="1:6">
      <c r="A7" s="20"/>
      <c r="B7" s="21"/>
      <c r="C7" s="22"/>
      <c r="D7" s="21"/>
      <c r="E7" s="23"/>
      <c r="F7" s="24"/>
    </row>
    <row r="8" spans="1:6">
      <c r="A8" s="25"/>
      <c r="B8" s="21"/>
      <c r="C8" s="26"/>
      <c r="D8" s="21"/>
      <c r="E8" s="23"/>
      <c r="F8" s="27"/>
    </row>
    <row r="9" spans="1:6">
      <c r="A9" s="25"/>
      <c r="B9" s="28" t="s">
        <v>311</v>
      </c>
      <c r="C9" s="26"/>
      <c r="D9" s="21"/>
      <c r="E9" s="23"/>
      <c r="F9" s="27"/>
    </row>
    <row r="10" spans="1:6">
      <c r="A10" s="25"/>
      <c r="B10" s="21"/>
      <c r="C10" s="26"/>
      <c r="D10" s="21"/>
      <c r="E10" s="23"/>
      <c r="F10" s="27"/>
    </row>
    <row r="11" spans="1:6">
      <c r="A11" s="25"/>
      <c r="B11" s="21"/>
      <c r="C11" s="26"/>
      <c r="D11" s="21"/>
      <c r="E11" s="23"/>
      <c r="F11" s="27"/>
    </row>
    <row r="12" spans="1:6">
      <c r="A12" s="25">
        <v>1</v>
      </c>
      <c r="B12" s="21" t="s">
        <v>312</v>
      </c>
      <c r="C12" s="26"/>
      <c r="D12" s="21"/>
      <c r="E12" s="23"/>
      <c r="F12" s="27">
        <f>'Bill 1 - Preliminaries'!F511</f>
        <v>0</v>
      </c>
    </row>
    <row r="13" spans="1:6">
      <c r="A13" s="25"/>
      <c r="B13" s="21"/>
      <c r="C13" s="26"/>
      <c r="D13" s="21"/>
      <c r="E13" s="23"/>
      <c r="F13" s="27"/>
    </row>
    <row r="14" spans="1:6">
      <c r="A14" s="29">
        <v>2</v>
      </c>
      <c r="B14" s="30" t="s">
        <v>313</v>
      </c>
      <c r="C14" s="31"/>
      <c r="D14" s="32"/>
      <c r="E14" s="33"/>
      <c r="F14" s="34">
        <f>'Bill 2 Summary '!F30</f>
        <v>0</v>
      </c>
    </row>
    <row r="15" spans="1:6">
      <c r="A15" s="29"/>
      <c r="B15" s="30"/>
      <c r="C15" s="31"/>
      <c r="D15" s="32"/>
      <c r="E15" s="33"/>
      <c r="F15" s="34"/>
    </row>
    <row r="16" spans="1:6">
      <c r="A16" s="35"/>
      <c r="B16" s="36"/>
      <c r="E16" s="37"/>
      <c r="F16" s="38"/>
    </row>
    <row r="17" spans="1:6">
      <c r="A17" s="29"/>
      <c r="B17" s="30"/>
      <c r="C17" s="31"/>
      <c r="D17" s="32"/>
      <c r="E17" s="33"/>
      <c r="F17" s="34"/>
    </row>
    <row r="18" spans="1:6">
      <c r="A18" s="29"/>
      <c r="B18" s="30"/>
      <c r="C18" s="31"/>
      <c r="D18" s="32"/>
      <c r="E18" s="33"/>
      <c r="F18" s="34"/>
    </row>
    <row r="19" spans="1:6">
      <c r="A19" s="25"/>
      <c r="B19" s="21"/>
      <c r="C19" s="26"/>
      <c r="D19" s="21"/>
      <c r="E19" s="23"/>
      <c r="F19" s="39">
        <f>SUM(F12:F18)</f>
        <v>0</v>
      </c>
    </row>
    <row r="20" spans="1:6">
      <c r="A20" s="25"/>
      <c r="B20" s="21"/>
      <c r="C20" s="26"/>
      <c r="D20" s="21"/>
      <c r="E20" s="23"/>
      <c r="F20" s="27"/>
    </row>
    <row r="21" spans="1:6">
      <c r="A21" s="25"/>
      <c r="B21" s="21"/>
      <c r="C21" s="26"/>
      <c r="D21" s="21"/>
      <c r="E21" s="23"/>
      <c r="F21" s="27"/>
    </row>
    <row r="22" spans="1:6">
      <c r="A22" s="25"/>
      <c r="B22" s="40" t="s">
        <v>314</v>
      </c>
      <c r="C22" s="41"/>
      <c r="D22" s="42"/>
      <c r="E22" s="23"/>
      <c r="F22" s="27"/>
    </row>
    <row r="23" spans="1:6">
      <c r="A23" s="25"/>
      <c r="B23" s="21"/>
      <c r="C23" s="41"/>
      <c r="D23" s="42"/>
      <c r="E23" s="23"/>
      <c r="F23" s="27"/>
    </row>
    <row r="24" spans="1:6">
      <c r="A24" s="25"/>
      <c r="B24" s="21" t="s">
        <v>315</v>
      </c>
      <c r="C24" s="41"/>
      <c r="D24" s="42"/>
      <c r="E24" s="23"/>
      <c r="F24" s="27">
        <f>F19*0.1</f>
        <v>0</v>
      </c>
    </row>
    <row r="25" spans="1:6">
      <c r="A25" s="13"/>
      <c r="C25" s="43"/>
      <c r="E25" s="38"/>
      <c r="F25" s="44"/>
    </row>
    <row r="26" spans="1:6">
      <c r="A26" s="13"/>
      <c r="C26" s="43"/>
      <c r="E26" s="38"/>
      <c r="F26" s="44"/>
    </row>
    <row r="27" spans="1:6">
      <c r="A27" s="13"/>
      <c r="C27" s="43"/>
      <c r="E27" s="38"/>
      <c r="F27" s="44"/>
    </row>
    <row r="28" spans="1:6">
      <c r="A28" s="13"/>
      <c r="C28" s="43"/>
      <c r="E28" s="38"/>
      <c r="F28" s="44"/>
    </row>
    <row r="29" spans="1:6">
      <c r="A29" s="13"/>
      <c r="C29" s="8"/>
      <c r="D29" s="1"/>
      <c r="E29" s="38"/>
      <c r="F29" s="44"/>
    </row>
    <row r="30" spans="1:6">
      <c r="A30" s="13"/>
      <c r="C30" s="8"/>
      <c r="D30" s="1"/>
      <c r="E30" s="38"/>
      <c r="F30" s="44"/>
    </row>
    <row r="31" spans="1:6">
      <c r="A31" s="13"/>
      <c r="C31" s="43"/>
      <c r="F31" s="45"/>
    </row>
    <row r="32" spans="1:6">
      <c r="A32" s="36"/>
      <c r="C32" s="43"/>
      <c r="F32" s="45"/>
    </row>
    <row r="33" spans="1:6">
      <c r="A33" s="36"/>
      <c r="C33" s="43"/>
      <c r="F33" s="45"/>
    </row>
    <row r="34" spans="1:6">
      <c r="A34" s="36"/>
      <c r="B34" s="46" t="s">
        <v>316</v>
      </c>
      <c r="C34" s="8"/>
      <c r="D34" s="1"/>
      <c r="F34" s="47">
        <f>SUM(F19:F33)</f>
        <v>0</v>
      </c>
    </row>
    <row r="35" spans="1:6">
      <c r="A35" s="36"/>
      <c r="C35" s="43"/>
      <c r="F35" s="45"/>
    </row>
    <row r="36" spans="1:6">
      <c r="A36" s="16"/>
      <c r="B36" s="48"/>
      <c r="C36" s="49"/>
      <c r="D36" s="48"/>
      <c r="E36" s="50"/>
      <c r="F36" s="1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Bill 1 - Preliminaries</vt:lpstr>
      <vt:lpstr>Bill 2A - Derilict &amp; Concrete </vt:lpstr>
      <vt:lpstr>Bill 2 Summary </vt:lpstr>
      <vt:lpstr>General Summary</vt:lpstr>
      <vt:lpstr>'Bill 1 - Preliminaries'!Print_Area</vt:lpstr>
      <vt:lpstr>'Bill 2 Summary '!Print_Area</vt:lpstr>
      <vt:lpstr>'Bill 2A - Derilict &amp; Concrete '!Print_Area</vt:lpstr>
      <vt:lpstr>'General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Lex Jervier</dc:creator>
  <cp:lastModifiedBy>Joanna Rosemond</cp:lastModifiedBy>
  <cp:lastPrinted>2015-06-05T14:11:00Z</cp:lastPrinted>
  <dcterms:created xsi:type="dcterms:W3CDTF">2015-06-01T16:01:00Z</dcterms:created>
  <dcterms:modified xsi:type="dcterms:W3CDTF">2024-11-21T20:26:30Z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0B6C78DFE69D43A9A696DC030DD6DBC4_13</vt:lpwstr>
  </property>
  <property fmtid="{D5CDD505-2E9C-101B-9397-08002B2CF9AE}" pid="3" name="KSOProductBuildVer">
    <vt:lpwstr>1033-12.2.0.16731</vt:lpwstr>
  </property>
</Properties>
</file>